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ジャパンブリーディングHS\2025_JBHS\"/>
    </mc:Choice>
  </mc:AlternateContent>
  <xr:revisionPtr revIDLastSave="0" documentId="13_ncr:1_{250B7264-0506-412C-8792-F5B9C4807B23}" xr6:coauthVersionLast="47" xr6:coauthVersionMax="47" xr10:uidLastSave="{00000000-0000-0000-0000-000000000000}"/>
  <bookViews>
    <workbookView xWindow="-110" yWindow="-110" windowWidth="22780" windowHeight="14540" tabRatio="912" xr2:uid="{00000000-000D-0000-FFFF-FFFF00000000}"/>
  </bookViews>
  <sheets>
    <sheet name="①申込書式" sheetId="20" r:id="rId1"/>
    <sheet name="②馬情報" sheetId="29" r:id="rId2"/>
    <sheet name="入厩届 (記入例)" sheetId="31" r:id="rId3"/>
    <sheet name="③入厩届" sheetId="32" r:id="rId4"/>
    <sheet name="④金額確認書" sheetId="25" r:id="rId5"/>
    <sheet name="競技一覧" sheetId="30" state="hidden" r:id="rId6"/>
  </sheets>
  <definedNames>
    <definedName name="_xlnm._FilterDatabase" localSheetId="0" hidden="1">①申込書式!$B$21:$K$61</definedName>
    <definedName name="_xlnm.Print_Area" localSheetId="0">①申込書式!$B$1:$L$61</definedName>
    <definedName name="_xlnm.Print_Area" localSheetId="1">②馬情報!$A$1:$O$29</definedName>
    <definedName name="_xlnm.Print_Area" localSheetId="3">③入厩届!$A$1:$Y$34</definedName>
    <definedName name="_xlnm.Print_Area" localSheetId="5">競技一覧!$A$1:$F$41</definedName>
    <definedName name="_xlnm.Print_Area" localSheetId="2">'入厩届 (記入例)'!$A$1:$Y$34</definedName>
    <definedName name="_xlnm.Print_Titles" localSheetId="0">①申込書式!$21:$21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1" i="20" l="1"/>
  <c r="J60" i="20"/>
  <c r="J59" i="20"/>
  <c r="J58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2" i="20"/>
  <c r="U30" i="32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D22" i="20"/>
  <c r="C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22" i="20"/>
  <c r="K43" i="20" l="1"/>
  <c r="C43" i="20"/>
  <c r="A43" i="20"/>
  <c r="K42" i="20"/>
  <c r="C42" i="20"/>
  <c r="A42" i="20"/>
  <c r="K41" i="20"/>
  <c r="C41" i="20"/>
  <c r="A41" i="20"/>
  <c r="K40" i="20"/>
  <c r="C40" i="20"/>
  <c r="A40" i="20"/>
  <c r="K39" i="20"/>
  <c r="C39" i="20"/>
  <c r="A39" i="20"/>
  <c r="K38" i="20"/>
  <c r="C38" i="20"/>
  <c r="A38" i="20"/>
  <c r="K37" i="20"/>
  <c r="C37" i="20"/>
  <c r="A37" i="20"/>
  <c r="K36" i="20"/>
  <c r="C36" i="20"/>
  <c r="A36" i="20"/>
  <c r="K35" i="20"/>
  <c r="C35" i="20"/>
  <c r="A35" i="20"/>
  <c r="K34" i="20"/>
  <c r="C34" i="20"/>
  <c r="A34" i="20"/>
  <c r="K33" i="20"/>
  <c r="C33" i="20"/>
  <c r="A33" i="20"/>
  <c r="L30" i="29"/>
  <c r="B30" i="29"/>
  <c r="B31" i="29" s="1"/>
  <c r="J2" i="29" s="1"/>
  <c r="D5" i="25" s="1"/>
  <c r="D6" i="25" s="1"/>
  <c r="A23" i="20"/>
  <c r="A24" i="20"/>
  <c r="A25" i="20"/>
  <c r="A26" i="20"/>
  <c r="A27" i="20"/>
  <c r="A28" i="20"/>
  <c r="A29" i="20"/>
  <c r="A30" i="20"/>
  <c r="A31" i="20"/>
  <c r="A32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22" i="20"/>
  <c r="C23" i="20" l="1"/>
  <c r="C24" i="20"/>
  <c r="C25" i="20"/>
  <c r="C26" i="20"/>
  <c r="C27" i="20"/>
  <c r="C28" i="20"/>
  <c r="C29" i="20"/>
  <c r="C30" i="20"/>
  <c r="C31" i="20"/>
  <c r="C32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K29" i="20" l="1"/>
  <c r="K30" i="20"/>
  <c r="K31" i="20"/>
  <c r="K32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23" i="20"/>
  <c r="K24" i="20"/>
  <c r="K25" i="20"/>
  <c r="K26" i="20"/>
  <c r="K27" i="20"/>
  <c r="K28" i="20"/>
  <c r="K22" i="20"/>
</calcChain>
</file>

<file path=xl/sharedStrings.xml><?xml version="1.0" encoding="utf-8"?>
<sst xmlns="http://schemas.openxmlformats.org/spreadsheetml/2006/main" count="393" uniqueCount="211">
  <si>
    <t>性別</t>
    <rPh sb="0" eb="2">
      <t>セイベツ</t>
    </rPh>
    <phoneticPr fontId="2"/>
  </si>
  <si>
    <t>項　目</t>
    <rPh sb="0" eb="1">
      <t>コウ</t>
    </rPh>
    <rPh sb="2" eb="3">
      <t>メ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</si>
  <si>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</si>
  <si>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</si>
  <si>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フリガナ</t>
    <phoneticPr fontId="2"/>
  </si>
  <si>
    <t>競技番号</t>
    <rPh sb="2" eb="4">
      <t>バンゴウ</t>
    </rPh>
    <phoneticPr fontId="2"/>
  </si>
  <si>
    <t>実施日</t>
    <rPh sb="0" eb="3">
      <t>ジッシビ</t>
    </rPh>
    <phoneticPr fontId="2"/>
  </si>
  <si>
    <t>競　技　名</t>
    <rPh sb="0" eb="1">
      <t>セリ</t>
    </rPh>
    <rPh sb="2" eb="3">
      <t>ワザ</t>
    </rPh>
    <rPh sb="4" eb="5">
      <t>メイ</t>
    </rPh>
    <phoneticPr fontId="2"/>
  </si>
  <si>
    <t>氏　　名</t>
    <phoneticPr fontId="2"/>
  </si>
  <si>
    <t>馬　　　名</t>
    <phoneticPr fontId="2"/>
  </si>
  <si>
    <t>所　　　　属</t>
    <phoneticPr fontId="2"/>
  </si>
  <si>
    <t>団体名：</t>
    <rPh sb="0" eb="3">
      <t>ダンタイメイ</t>
    </rPh>
    <phoneticPr fontId="2"/>
  </si>
  <si>
    <t>期間中連絡先：</t>
    <rPh sb="0" eb="6">
      <t>キカンチュウレンラクサキ</t>
    </rPh>
    <phoneticPr fontId="2"/>
  </si>
  <si>
    <t>責任者氏名：</t>
    <rPh sb="0" eb="3">
      <t>セキニンシャ</t>
    </rPh>
    <rPh sb="3" eb="5">
      <t>シメイ</t>
    </rPh>
    <phoneticPr fontId="2"/>
  </si>
  <si>
    <t>TEL：</t>
    <phoneticPr fontId="2"/>
  </si>
  <si>
    <t>FAX：</t>
    <phoneticPr fontId="2"/>
  </si>
  <si>
    <t>住所：</t>
    <rPh sb="0" eb="2">
      <t>ジュウショ</t>
    </rPh>
    <phoneticPr fontId="2"/>
  </si>
  <si>
    <t>臨場担当者名：</t>
    <rPh sb="0" eb="2">
      <t>リンジョウ</t>
    </rPh>
    <rPh sb="2" eb="5">
      <t>タントウシャ</t>
    </rPh>
    <rPh sb="5" eb="6">
      <t>メイ</t>
    </rPh>
    <phoneticPr fontId="2"/>
  </si>
  <si>
    <t>お振込み合計金額</t>
    <rPh sb="1" eb="3">
      <t>フリコ</t>
    </rPh>
    <rPh sb="4" eb="6">
      <t>ゴウケイ</t>
    </rPh>
    <rPh sb="6" eb="8">
      <t>キンガク</t>
    </rPh>
    <phoneticPr fontId="2"/>
  </si>
  <si>
    <t>団体名から自動入力</t>
    <rPh sb="0" eb="3">
      <t>ダンタイメイ</t>
    </rPh>
    <rPh sb="5" eb="9">
      <t>ジドウニュウリョク</t>
    </rPh>
    <phoneticPr fontId="2"/>
  </si>
  <si>
    <t>競技番号を選択すると自動入力</t>
    <rPh sb="0" eb="4">
      <t>キョウギバンゴウ</t>
    </rPh>
    <rPh sb="5" eb="7">
      <t>センタク</t>
    </rPh>
    <rPh sb="10" eb="12">
      <t>ジドウ</t>
    </rPh>
    <rPh sb="12" eb="14">
      <t>ニュウリョク</t>
    </rPh>
    <phoneticPr fontId="2"/>
  </si>
  <si>
    <t>↓直接入力可</t>
    <rPh sb="1" eb="3">
      <t>チョクセツ</t>
    </rPh>
    <rPh sb="3" eb="5">
      <t>ニュウリョク</t>
    </rPh>
    <rPh sb="5" eb="6">
      <t>カ</t>
    </rPh>
    <phoneticPr fontId="2"/>
  </si>
  <si>
    <t>【　見　本　】</t>
    <rPh sb="2" eb="3">
      <t>ミ</t>
    </rPh>
    <rPh sb="4" eb="5">
      <t>ホン</t>
    </rPh>
    <phoneticPr fontId="2"/>
  </si>
  <si>
    <t>＜馬事公苑　入厩届＞</t>
    <rPh sb="1" eb="3">
      <t>バジ</t>
    </rPh>
    <rPh sb="3" eb="5">
      <t>コウエン</t>
    </rPh>
    <rPh sb="6" eb="8">
      <t>ニュウキュウ</t>
    </rPh>
    <rPh sb="8" eb="9">
      <t>トドケ</t>
    </rPh>
    <phoneticPr fontId="2"/>
  </si>
  <si>
    <t>競技会・講習会名：</t>
    <rPh sb="0" eb="3">
      <t>キョウギカイ</t>
    </rPh>
    <rPh sb="4" eb="7">
      <t>コウシュウカイ</t>
    </rPh>
    <rPh sb="7" eb="8">
      <t>メイ</t>
    </rPh>
    <phoneticPr fontId="2"/>
  </si>
  <si>
    <t>受付番号</t>
    <rPh sb="0" eb="2">
      <t>ウケツケ</t>
    </rPh>
    <rPh sb="2" eb="4">
      <t>バンゴウ</t>
    </rPh>
    <phoneticPr fontId="2"/>
  </si>
  <si>
    <r>
      <rPr>
        <sz val="8"/>
        <rFont val="ＭＳ Ｐゴシック"/>
        <family val="3"/>
        <charset val="128"/>
      </rPr>
      <t>フリガナ</t>
    </r>
    <r>
      <rPr>
        <sz val="11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馬名</t>
    </r>
    <rPh sb="5" eb="6">
      <t>バ</t>
    </rPh>
    <rPh sb="6" eb="7">
      <t>メイ</t>
    </rPh>
    <phoneticPr fontId="2"/>
  </si>
  <si>
    <t>年齢</t>
    <rPh sb="0" eb="2">
      <t>ネンレイ</t>
    </rPh>
    <phoneticPr fontId="2"/>
  </si>
  <si>
    <t>入厩予定
日時</t>
    <rPh sb="0" eb="1">
      <t>ニュウ</t>
    </rPh>
    <rPh sb="1" eb="2">
      <t>キュウ</t>
    </rPh>
    <rPh sb="2" eb="4">
      <t>ヨテイ</t>
    </rPh>
    <rPh sb="5" eb="7">
      <t>ニチジ</t>
    </rPh>
    <phoneticPr fontId="2"/>
  </si>
  <si>
    <t>退厩予定
日時</t>
    <rPh sb="0" eb="1">
      <t>タイ</t>
    </rPh>
    <rPh sb="1" eb="2">
      <t>キュウ</t>
    </rPh>
    <rPh sb="2" eb="4">
      <t>ヨテイ</t>
    </rPh>
    <rPh sb="5" eb="7">
      <t>ニチジ</t>
    </rPh>
    <phoneticPr fontId="2"/>
  </si>
  <si>
    <t>（　　大会名　　）</t>
    <rPh sb="3" eb="5">
      <t>タイカイ</t>
    </rPh>
    <rPh sb="5" eb="6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</si>
  <si>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</si>
  <si>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</si>
  <si>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</si>
  <si>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申請日</t>
    <rPh sb="0" eb="2">
      <t>シンセイ</t>
    </rPh>
    <rPh sb="2" eb="3">
      <t>ビ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</si>
  <si>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</si>
  <si>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申請者（フリガナ）</t>
    <phoneticPr fontId="2"/>
  </si>
  <si>
    <t>電話番号</t>
    <rPh sb="0" eb="4">
      <t>デンワバンゴウ</t>
    </rPh>
    <phoneticPr fontId="2"/>
  </si>
  <si>
    <t xml:space="preserve">    日 本 中 央 競 馬 会  　殿</t>
    <phoneticPr fontId="2"/>
  </si>
  <si>
    <r>
      <t>金　額　</t>
    </r>
    <r>
      <rPr>
        <b/>
        <sz val="11"/>
        <color rgb="FFFF0000"/>
        <rFont val="游ゴシック"/>
        <family val="3"/>
        <charset val="128"/>
      </rPr>
      <t>※自動集計</t>
    </r>
    <rPh sb="0" eb="1">
      <t>キン</t>
    </rPh>
    <rPh sb="2" eb="3">
      <t>ガク</t>
    </rPh>
    <rPh sb="5" eb="7">
      <t>ジドウ</t>
    </rPh>
    <rPh sb="7" eb="9">
      <t>シュウケイ</t>
    </rPh>
    <phoneticPr fontId="2"/>
  </si>
  <si>
    <t>セン</t>
    <phoneticPr fontId="2"/>
  </si>
  <si>
    <t>時間（選ぶ）</t>
    <rPh sb="0" eb="2">
      <t>ジカン</t>
    </rPh>
    <rPh sb="3" eb="4">
      <t>エラ</t>
    </rPh>
    <phoneticPr fontId="47"/>
  </si>
  <si>
    <t>日付（選ぶ）</t>
    <rPh sb="0" eb="1">
      <t>ヒヅケ</t>
    </rPh>
    <rPh sb="3" eb="4">
      <t>エラ</t>
    </rPh>
    <phoneticPr fontId="2"/>
  </si>
  <si>
    <t>★必ずすべての欄にご入力をお願いいたします</t>
    <rPh sb="1" eb="2">
      <t>カナラ</t>
    </rPh>
    <rPh sb="7" eb="8">
      <t>ラン</t>
    </rPh>
    <rPh sb="10" eb="12">
      <t>ニュウリョク</t>
    </rPh>
    <rPh sb="14" eb="15">
      <t>ネガ</t>
    </rPh>
    <phoneticPr fontId="2"/>
  </si>
  <si>
    <t>NO.</t>
    <phoneticPr fontId="2"/>
  </si>
  <si>
    <t>馬名</t>
    <rPh sb="0" eb="2">
      <t>バメイ</t>
    </rPh>
    <phoneticPr fontId="2"/>
  </si>
  <si>
    <t>産地</t>
    <rPh sb="0" eb="2">
      <t>サンチ</t>
    </rPh>
    <phoneticPr fontId="2"/>
  </si>
  <si>
    <t>品種</t>
    <rPh sb="0" eb="2">
      <t>ヒンシュ</t>
    </rPh>
    <phoneticPr fontId="2"/>
  </si>
  <si>
    <t>選ぶ</t>
    <rPh sb="0" eb="1">
      <t>エラ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</si>
  <si>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</si>
  <si>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</si>
  <si>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引退競走馬は競走馬時代の名前</t>
    <rPh sb="0" eb="4">
      <t>インタイキョウソウ</t>
    </rPh>
    <rPh sb="4" eb="5">
      <t>ウマ</t>
    </rPh>
    <rPh sb="6" eb="9">
      <t>キョウソウウマ</t>
    </rPh>
    <rPh sb="9" eb="11">
      <t>ジダイ</t>
    </rPh>
    <rPh sb="12" eb="14">
      <t>ナマエ</t>
    </rPh>
    <phoneticPr fontId="2"/>
  </si>
  <si>
    <t>牝</t>
    <rPh sb="0" eb="1">
      <t>メス</t>
    </rPh>
    <phoneticPr fontId="2"/>
  </si>
  <si>
    <t>牡</t>
    <rPh sb="0" eb="1">
      <t>オス</t>
    </rPh>
    <phoneticPr fontId="2"/>
  </si>
  <si>
    <t>選手情報</t>
    <rPh sb="0" eb="2">
      <t>センシュ</t>
    </rPh>
    <rPh sb="2" eb="4">
      <t>ジョウホウ</t>
    </rPh>
    <phoneticPr fontId="2"/>
  </si>
  <si>
    <t>馬匹情報</t>
    <rPh sb="0" eb="2">
      <t>バヒツ</t>
    </rPh>
    <rPh sb="2" eb="4">
      <t>ジョウホウ</t>
    </rPh>
    <phoneticPr fontId="2"/>
  </si>
  <si>
    <t>馬事コウエン</t>
    <rPh sb="0" eb="2">
      <t>バジ</t>
    </rPh>
    <phoneticPr fontId="2"/>
  </si>
  <si>
    <t>バジコウエン</t>
    <phoneticPr fontId="2"/>
  </si>
  <si>
    <t>普及課　一郎</t>
    <rPh sb="0" eb="3">
      <t>フキュウカ</t>
    </rPh>
    <rPh sb="4" eb="6">
      <t>イチロウ</t>
    </rPh>
    <phoneticPr fontId="2"/>
  </si>
  <si>
    <t>フキュウカイチロウ</t>
    <phoneticPr fontId="2"/>
  </si>
  <si>
    <t>JRA馬事公苑</t>
    <rPh sb="3" eb="7">
      <t>バジコウエン</t>
    </rPh>
    <phoneticPr fontId="2"/>
  </si>
  <si>
    <t>備考欄</t>
    <rPh sb="0" eb="3">
      <t>ビコウラン</t>
    </rPh>
    <phoneticPr fontId="2"/>
  </si>
  <si>
    <t>備考欄</t>
    <rPh sb="0" eb="3">
      <t>ビコウラン</t>
    </rPh>
    <phoneticPr fontId="2"/>
  </si>
  <si>
    <t>Email（必須）：</t>
    <rPh sb="6" eb="8">
      <t>ヒッス</t>
    </rPh>
    <phoneticPr fontId="2"/>
  </si>
  <si>
    <t>競技情報</t>
    <rPh sb="2" eb="4">
      <t>ジョウホウ</t>
    </rPh>
    <phoneticPr fontId="2"/>
  </si>
  <si>
    <t>①</t>
    <phoneticPr fontId="2"/>
  </si>
  <si>
    <t>②</t>
    <phoneticPr fontId="2"/>
  </si>
  <si>
    <t>馬事　花子</t>
    <rPh sb="0" eb="2">
      <t>バジ</t>
    </rPh>
    <rPh sb="3" eb="5">
      <t>ハナコ</t>
    </rPh>
    <phoneticPr fontId="2"/>
  </si>
  <si>
    <t>バジハナコ</t>
    <phoneticPr fontId="2"/>
  </si>
  <si>
    <t>毛色</t>
    <rPh sb="0" eb="2">
      <t>ケイロ</t>
    </rPh>
    <phoneticPr fontId="2"/>
  </si>
  <si>
    <t>内国産馬証明</t>
    <rPh sb="0" eb="3">
      <t>ナイコクサン</t>
    </rPh>
    <rPh sb="3" eb="4">
      <t>ウマ</t>
    </rPh>
    <rPh sb="4" eb="6">
      <t>ショウメイ</t>
    </rPh>
    <phoneticPr fontId="2"/>
  </si>
  <si>
    <t>見本</t>
    <rPh sb="0" eb="2">
      <t>ミホン</t>
    </rPh>
    <phoneticPr fontId="2"/>
  </si>
  <si>
    <t>馬事コウエン</t>
    <rPh sb="0" eb="2">
      <t>バジ</t>
    </rPh>
    <phoneticPr fontId="2"/>
  </si>
  <si>
    <t>コウエンノホシ</t>
    <phoneticPr fontId="2"/>
  </si>
  <si>
    <t>北海道</t>
    <rPh sb="0" eb="3">
      <t>ホッカイドウ</t>
    </rPh>
    <phoneticPr fontId="2"/>
  </si>
  <si>
    <t>サラブレッド</t>
    <phoneticPr fontId="2"/>
  </si>
  <si>
    <t>鹿毛</t>
    <rPh sb="0" eb="2">
      <t>カゲ</t>
    </rPh>
    <phoneticPr fontId="2"/>
  </si>
  <si>
    <t>セタガヤダイトカイ</t>
    <phoneticPr fontId="2"/>
  </si>
  <si>
    <t>トチギベリー</t>
    <phoneticPr fontId="2"/>
  </si>
  <si>
    <t>乗馬登録証</t>
    <rPh sb="0" eb="2">
      <t>ジョウバ</t>
    </rPh>
    <rPh sb="2" eb="5">
      <t>トウロクショウ</t>
    </rPh>
    <phoneticPr fontId="2"/>
  </si>
  <si>
    <t>〇</t>
    <phoneticPr fontId="2"/>
  </si>
  <si>
    <t>高校・大学馬術部所属馬</t>
    <rPh sb="0" eb="2">
      <t>コウコウ</t>
    </rPh>
    <rPh sb="3" eb="5">
      <t>ダイガク</t>
    </rPh>
    <rPh sb="5" eb="8">
      <t>バジュツブ</t>
    </rPh>
    <rPh sb="8" eb="10">
      <t>ショゾク</t>
    </rPh>
    <rPh sb="10" eb="11">
      <t>ウマ</t>
    </rPh>
    <phoneticPr fontId="2"/>
  </si>
  <si>
    <t>※1頭につき10,000円（高校・大学馬術部所属馬は１頭につき5,000円）</t>
    <rPh sb="2" eb="3">
      <t>アタマ</t>
    </rPh>
    <rPh sb="12" eb="13">
      <t>エン</t>
    </rPh>
    <rPh sb="14" eb="16">
      <t>コウコウ</t>
    </rPh>
    <rPh sb="17" eb="19">
      <t>ダイガク</t>
    </rPh>
    <rPh sb="19" eb="22">
      <t>バジュツブ</t>
    </rPh>
    <rPh sb="22" eb="24">
      <t>ショゾク</t>
    </rPh>
    <rPh sb="24" eb="25">
      <t>ウマ</t>
    </rPh>
    <rPh sb="27" eb="28">
      <t>アタマ</t>
    </rPh>
    <rPh sb="36" eb="37">
      <t>エン</t>
    </rPh>
    <phoneticPr fontId="2"/>
  </si>
  <si>
    <t>参加登録料（※）合計</t>
    <rPh sb="0" eb="5">
      <t>サンカトウロクリョウ</t>
    </rPh>
    <rPh sb="8" eb="10">
      <t>ゴウケイ</t>
    </rPh>
    <phoneticPr fontId="2"/>
  </si>
  <si>
    <t>参加登録料</t>
    <rPh sb="0" eb="2">
      <t>サンカ</t>
    </rPh>
    <rPh sb="2" eb="4">
      <t>トウロク</t>
    </rPh>
    <rPh sb="4" eb="5">
      <t>リョウ</t>
    </rPh>
    <phoneticPr fontId="2"/>
  </si>
  <si>
    <t>「②馬情報」のシートから自動集計</t>
    <rPh sb="2" eb="3">
      <t>ウマ</t>
    </rPh>
    <rPh sb="3" eb="5">
      <t>ジョウホウ</t>
    </rPh>
    <rPh sb="12" eb="16">
      <t>ジドウシュウケイ</t>
    </rPh>
    <phoneticPr fontId="2"/>
  </si>
  <si>
    <t>お振込みについては、主催者事務局からの連絡がきてから行ってください。</t>
    <rPh sb="1" eb="3">
      <t>フリコ</t>
    </rPh>
    <rPh sb="10" eb="16">
      <t>シュサイシャジムキョク</t>
    </rPh>
    <rPh sb="19" eb="21">
      <t>レンラク</t>
    </rPh>
    <rPh sb="26" eb="27">
      <t>オコナ</t>
    </rPh>
    <phoneticPr fontId="2"/>
  </si>
  <si>
    <t>お振込み先はその際にお知らせいたします。</t>
    <rPh sb="1" eb="3">
      <t>フリコ</t>
    </rPh>
    <rPh sb="4" eb="5">
      <t>サキ</t>
    </rPh>
    <rPh sb="8" eb="9">
      <t>サイ</t>
    </rPh>
    <rPh sb="11" eb="12">
      <t>シ</t>
    </rPh>
    <phoneticPr fontId="2"/>
  </si>
  <si>
    <t>日程</t>
    <rPh sb="0" eb="2">
      <t>ニッテイ</t>
    </rPh>
    <phoneticPr fontId="2"/>
  </si>
  <si>
    <t>競技番号</t>
    <rPh sb="0" eb="4">
      <t>キョウギバンゴウ</t>
    </rPh>
    <phoneticPr fontId="2"/>
  </si>
  <si>
    <t>競技名</t>
    <rPh sb="0" eb="3">
      <t>キョウギメイ</t>
    </rPh>
    <phoneticPr fontId="2"/>
  </si>
  <si>
    <t>メイン</t>
  </si>
  <si>
    <t>メイン</t>
    <phoneticPr fontId="2"/>
  </si>
  <si>
    <t>インドア</t>
  </si>
  <si>
    <t>インドア</t>
    <phoneticPr fontId="2"/>
  </si>
  <si>
    <t>FS③</t>
    <phoneticPr fontId="2"/>
  </si>
  <si>
    <t>90cmクラス</t>
    <phoneticPr fontId="2"/>
  </si>
  <si>
    <t>100cmクラス</t>
    <phoneticPr fontId="2"/>
  </si>
  <si>
    <t>実施場所</t>
    <rPh sb="0" eb="2">
      <t>ジッシ</t>
    </rPh>
    <rPh sb="2" eb="4">
      <t>バショ</t>
    </rPh>
    <phoneticPr fontId="2"/>
  </si>
  <si>
    <t>出場資格</t>
    <rPh sb="0" eb="4">
      <t>シュツジョウシカク</t>
    </rPh>
    <phoneticPr fontId="2"/>
  </si>
  <si>
    <t>内国産馬（ただし引退競走馬は外国産でも可）であればエントリー可</t>
    <phoneticPr fontId="2"/>
  </si>
  <si>
    <t>競技基準・ルール等</t>
    <rPh sb="0" eb="4">
      <t>キョウギキジュン</t>
    </rPh>
    <rPh sb="8" eb="9">
      <t>トウ</t>
    </rPh>
    <phoneticPr fontId="2"/>
  </si>
  <si>
    <t>基準Ａ　238条2.1</t>
    <phoneticPr fontId="2"/>
  </si>
  <si>
    <t>基準Ａ　238条2.2</t>
    <phoneticPr fontId="2"/>
  </si>
  <si>
    <t>（騎乗者を変更して同一馬のエントリーは不可）</t>
    <phoneticPr fontId="2"/>
  </si>
  <si>
    <t>１頭につき１回のみのエントリー可</t>
    <phoneticPr fontId="2"/>
  </si>
  <si>
    <t>サラブレッドのみのエントリーが可能。</t>
    <phoneticPr fontId="2"/>
  </si>
  <si>
    <t>参加できるサラブレッドの条件は以下のものとする。</t>
    <phoneticPr fontId="2"/>
  </si>
  <si>
    <t>・競走馬として生産されたサラブレッドであること</t>
    <phoneticPr fontId="2"/>
  </si>
  <si>
    <t>・血統・生年月日を証明できるものがあること</t>
    <phoneticPr fontId="2"/>
  </si>
  <si>
    <t>・１選手につき１日最大２回までエントリーが可能（出場団体が異なっていてもこの限り）</t>
    <phoneticPr fontId="2"/>
  </si>
  <si>
    <t>・同一競技に同一人馬での参加は１回限りとする</t>
    <phoneticPr fontId="2"/>
  </si>
  <si>
    <t>・１頭につき１日最大２回までエントリーが可能</t>
    <phoneticPr fontId="2"/>
  </si>
  <si>
    <t>◆ 競　技　種　目 ◆</t>
    <phoneticPr fontId="2"/>
  </si>
  <si>
    <t>◆ 注　意　事　項 ◆</t>
    <rPh sb="2" eb="3">
      <t>チュウ</t>
    </rPh>
    <rPh sb="4" eb="5">
      <t>イ</t>
    </rPh>
    <rPh sb="6" eb="7">
      <t>コト</t>
    </rPh>
    <rPh sb="8" eb="9">
      <t>コウ</t>
    </rPh>
    <phoneticPr fontId="2"/>
  </si>
  <si>
    <t>110cmクラス</t>
    <phoneticPr fontId="2"/>
  </si>
  <si>
    <t>90cm</t>
    <phoneticPr fontId="2"/>
  </si>
  <si>
    <t>100cm</t>
    <phoneticPr fontId="2"/>
  </si>
  <si>
    <t>110cm</t>
    <phoneticPr fontId="2"/>
  </si>
  <si>
    <t>場所</t>
    <rPh sb="0" eb="2">
      <t>バショ</t>
    </rPh>
    <phoneticPr fontId="2"/>
  </si>
  <si>
    <t>※カタカナは全角入力してください</t>
    <rPh sb="6" eb="8">
      <t>ゼンカク</t>
    </rPh>
    <rPh sb="8" eb="10">
      <t>ニュウリョク</t>
    </rPh>
    <phoneticPr fontId="2"/>
  </si>
  <si>
    <t>選ぶ(該当馬は〇)</t>
    <rPh sb="0" eb="1">
      <t>エラ</t>
    </rPh>
    <rPh sb="3" eb="5">
      <t>ガイトウ</t>
    </rPh>
    <rPh sb="5" eb="6">
      <t>ウマ</t>
    </rPh>
    <phoneticPr fontId="2"/>
  </si>
  <si>
    <t>選ぶ(該当馬は〇)</t>
    <rPh sb="0" eb="1">
      <t>エラ</t>
    </rPh>
    <phoneticPr fontId="2"/>
  </si>
  <si>
    <r>
      <t>＜馬事公苑　入厩届＞　</t>
    </r>
    <r>
      <rPr>
        <b/>
        <sz val="18"/>
        <color rgb="FFFF0000"/>
        <rFont val="ＭＳ Ｐゴシック"/>
        <family val="3"/>
        <charset val="128"/>
      </rPr>
      <t>記入例</t>
    </r>
    <rPh sb="1" eb="3">
      <t>バジ</t>
    </rPh>
    <rPh sb="3" eb="5">
      <t>コウエン</t>
    </rPh>
    <rPh sb="6" eb="8">
      <t>ニュウキュウ</t>
    </rPh>
    <rPh sb="8" eb="9">
      <t>トドケ</t>
    </rPh>
    <rPh sb="11" eb="13">
      <t>キニュウ</t>
    </rPh>
    <rPh sb="13" eb="14">
      <t>レイ</t>
    </rPh>
    <phoneticPr fontId="2"/>
  </si>
  <si>
    <t>JRAホースショー</t>
    <phoneticPr fontId="47"/>
  </si>
  <si>
    <t>年齢
性別</t>
    <rPh sb="0" eb="2">
      <t>ネンレイ</t>
    </rPh>
    <rPh sb="3" eb="5">
      <t>セイベツ</t>
    </rPh>
    <phoneticPr fontId="2"/>
  </si>
  <si>
    <t>本苑への
入厩</t>
    <rPh sb="0" eb="1">
      <t>ホン</t>
    </rPh>
    <rPh sb="1" eb="2">
      <t>エン</t>
    </rPh>
    <rPh sb="5" eb="7">
      <t>ニュウキュウ</t>
    </rPh>
    <phoneticPr fontId="2"/>
  </si>
  <si>
    <t>再入厩の場合、
前回の入厩年月日</t>
    <rPh sb="0" eb="1">
      <t>サイ</t>
    </rPh>
    <rPh sb="1" eb="3">
      <t>ニュウキュウ</t>
    </rPh>
    <rPh sb="4" eb="6">
      <t>バアイ</t>
    </rPh>
    <rPh sb="8" eb="10">
      <t>ゼンカイ</t>
    </rPh>
    <rPh sb="11" eb="12">
      <t>ニュウ</t>
    </rPh>
    <rPh sb="12" eb="13">
      <t>キュウ</t>
    </rPh>
    <rPh sb="13" eb="16">
      <t>ネンガッピ</t>
    </rPh>
    <phoneticPr fontId="2"/>
  </si>
  <si>
    <t>馬インフルエンザ予防接種歴（すべての接種を記載）</t>
    <rPh sb="0" eb="1">
      <t>ウマ</t>
    </rPh>
    <rPh sb="8" eb="10">
      <t>ヨボウ</t>
    </rPh>
    <rPh sb="10" eb="12">
      <t>セッシュ</t>
    </rPh>
    <rPh sb="12" eb="13">
      <t>レキ</t>
    </rPh>
    <rPh sb="18" eb="20">
      <t>セッシュ</t>
    </rPh>
    <rPh sb="21" eb="23">
      <t>キサイ</t>
    </rPh>
    <phoneticPr fontId="2"/>
  </si>
  <si>
    <t>ウマオ</t>
    <phoneticPr fontId="47"/>
  </si>
  <si>
    <t>再入厩</t>
    <rPh sb="0" eb="1">
      <t>サイ</t>
    </rPh>
    <rPh sb="1" eb="3">
      <t>ニュウキュウ</t>
    </rPh>
    <phoneticPr fontId="47"/>
  </si>
  <si>
    <t>年（西暦）月日</t>
    <rPh sb="0" eb="1">
      <t>ネン</t>
    </rPh>
    <rPh sb="2" eb="4">
      <t>セイレキ</t>
    </rPh>
    <rPh sb="5" eb="7">
      <t>ガッピ</t>
    </rPh>
    <phoneticPr fontId="2"/>
  </si>
  <si>
    <t>2009/4/1,5/6,11/6　2010/5/1,10/29 2011/5/2,11/7　2012/5/1,11/1 2013/4/10,10/1 2014/5/12,10/2 2015/6/1,10,11 2016/5/12,11/19 2017/4/12,10/21 2018/5/3,11/4 2019/6/1,11/28 2020/5/19,11/19 2021/4/30,10/30 2022/5/18,11/3 2023/5/19,11/25 2024/5/22</t>
    <phoneticPr fontId="47"/>
  </si>
  <si>
    <t>馬男</t>
    <rPh sb="0" eb="1">
      <t>ウマ</t>
    </rPh>
    <rPh sb="1" eb="2">
      <t>オトコ</t>
    </rPh>
    <phoneticPr fontId="47"/>
  </si>
  <si>
    <t>〇〇馬術大会</t>
    <rPh sb="2" eb="4">
      <t>バジュツ</t>
    </rPh>
    <rPh sb="4" eb="6">
      <t>タイカイ</t>
    </rPh>
    <phoneticPr fontId="47"/>
  </si>
  <si>
    <t>牡</t>
    <rPh sb="0" eb="1">
      <t>オス</t>
    </rPh>
    <phoneticPr fontId="47"/>
  </si>
  <si>
    <t>新入厩</t>
    <rPh sb="0" eb="1">
      <t>シン</t>
    </rPh>
    <rPh sb="1" eb="3">
      <t>ニュウキュウ</t>
    </rPh>
    <phoneticPr fontId="47"/>
  </si>
  <si>
    <t>2023/4/19,5/19,11/25 2024/5/22</t>
    <phoneticPr fontId="47"/>
  </si>
  <si>
    <t>ウマタロウ</t>
    <phoneticPr fontId="47"/>
  </si>
  <si>
    <t>騙</t>
    <rPh sb="0" eb="1">
      <t>カタ</t>
    </rPh>
    <phoneticPr fontId="47"/>
  </si>
  <si>
    <t>24年</t>
    <rPh sb="2" eb="3">
      <t>ネン</t>
    </rPh>
    <phoneticPr fontId="47"/>
  </si>
  <si>
    <t>〇〇乗馬クラブ</t>
    <rPh sb="2" eb="4">
      <t>ジョウバ</t>
    </rPh>
    <phoneticPr fontId="47"/>
  </si>
  <si>
    <t>公苑　太郎（コウエン　タロウ）</t>
    <rPh sb="0" eb="2">
      <t>コウエン</t>
    </rPh>
    <rPh sb="3" eb="5">
      <t>タロウ</t>
    </rPh>
    <phoneticPr fontId="47"/>
  </si>
  <si>
    <t>080-××××-○○○○</t>
    <phoneticPr fontId="47"/>
  </si>
  <si>
    <r>
      <t>馬インフルエンザ予防接種歴（</t>
    </r>
    <r>
      <rPr>
        <b/>
        <sz val="11"/>
        <color rgb="FFFF0000"/>
        <rFont val="ＭＳ Ｐゴシック"/>
        <family val="3"/>
        <charset val="128"/>
      </rPr>
      <t>すべての接種を記載</t>
    </r>
    <r>
      <rPr>
        <b/>
        <sz val="11"/>
        <rFont val="ＭＳ Ｐゴシック"/>
        <family val="3"/>
        <charset val="128"/>
      </rPr>
      <t>）</t>
    </r>
    <rPh sb="0" eb="1">
      <t>ウマ</t>
    </rPh>
    <rPh sb="8" eb="10">
      <t>ヨボウ</t>
    </rPh>
    <rPh sb="10" eb="12">
      <t>セッシュ</t>
    </rPh>
    <rPh sb="12" eb="13">
      <t>レキ</t>
    </rPh>
    <rPh sb="18" eb="20">
      <t>セッシュ</t>
    </rPh>
    <rPh sb="21" eb="23">
      <t>キサイ</t>
    </rPh>
    <phoneticPr fontId="2"/>
  </si>
  <si>
    <t>お振込み金額 確認書</t>
    <rPh sb="1" eb="3">
      <t>フリコ</t>
    </rPh>
    <rPh sb="4" eb="6">
      <t>キンガク</t>
    </rPh>
    <rPh sb="7" eb="9">
      <t>カクニン</t>
    </rPh>
    <rPh sb="9" eb="10">
      <t>ショ</t>
    </rPh>
    <phoneticPr fontId="2"/>
  </si>
  <si>
    <r>
      <t xml:space="preserve">ローカルルール
</t>
    </r>
    <r>
      <rPr>
        <sz val="9"/>
        <rFont val="HGSｺﾞｼｯｸM"/>
        <family val="3"/>
        <charset val="128"/>
      </rPr>
      <t>最少減点で基準タイムに近い者を上位とする</t>
    </r>
    <r>
      <rPr>
        <sz val="11"/>
        <rFont val="HGSｺﾞｼｯｸM"/>
        <family val="3"/>
        <charset val="128"/>
      </rPr>
      <t xml:space="preserve">
</t>
    </r>
    <r>
      <rPr>
        <sz val="8"/>
        <rFont val="HGSｺﾞｼｯｸM"/>
        <family val="3"/>
        <charset val="128"/>
      </rPr>
      <t>（タイム差が同じ場合は、基準タイム内の者が上位）</t>
    </r>
    <rPh sb="41" eb="43">
      <t>キジュン</t>
    </rPh>
    <rPh sb="46" eb="47">
      <t>ナイ</t>
    </rPh>
    <rPh sb="48" eb="49">
      <t>モノ</t>
    </rPh>
    <phoneticPr fontId="2"/>
  </si>
  <si>
    <t>第17回　JRAジャパンブリーディングホースショー【参加馬名簿】</t>
    <rPh sb="26" eb="28">
      <t>サンカ</t>
    </rPh>
    <rPh sb="28" eb="29">
      <t>ウマ</t>
    </rPh>
    <rPh sb="29" eb="31">
      <t>メイボ</t>
    </rPh>
    <phoneticPr fontId="2"/>
  </si>
  <si>
    <t>第17回　JRAジャパンブリーディングホースショー　申込書式</t>
    <rPh sb="0" eb="1">
      <t>ダイ</t>
    </rPh>
    <rPh sb="3" eb="4">
      <t>カイ</t>
    </rPh>
    <rPh sb="26" eb="28">
      <t>モウシコミ</t>
    </rPh>
    <rPh sb="28" eb="30">
      <t>ショシキ</t>
    </rPh>
    <phoneticPr fontId="2"/>
  </si>
  <si>
    <t>第17回　JRAジャパンブリーディングホースショー</t>
    <phoneticPr fontId="2"/>
  </si>
  <si>
    <t>FS①</t>
    <phoneticPr fontId="2"/>
  </si>
  <si>
    <t>フレンドシップ　100㎝クラス</t>
    <phoneticPr fontId="2"/>
  </si>
  <si>
    <t>FS②</t>
    <phoneticPr fontId="2"/>
  </si>
  <si>
    <t>フレンドシップ　110㎝クラス</t>
    <phoneticPr fontId="2"/>
  </si>
  <si>
    <t>フレンドシップ　80㎝クラス</t>
    <phoneticPr fontId="2"/>
  </si>
  <si>
    <t>FS④</t>
    <phoneticPr fontId="2"/>
  </si>
  <si>
    <t>フレンドシップ　90㎝クラス</t>
    <phoneticPr fontId="2"/>
  </si>
  <si>
    <t>FS①・②は１頭につきいずれか１回のみのエントリーとする。</t>
    <phoneticPr fontId="2"/>
  </si>
  <si>
    <t>FS③・④は１頭につきいずれか１回のみのエントリーとする。</t>
    <phoneticPr fontId="2"/>
  </si>
  <si>
    <t>当日の走行状況により追加を希望する場合は、１走行につき2,000円を徴収する。代金については大会本部にて現金で支払うこと。</t>
    <phoneticPr fontId="2"/>
  </si>
  <si>
    <t>11/29
(土)</t>
    <rPh sb="7" eb="8">
      <t>ド</t>
    </rPh>
    <phoneticPr fontId="2"/>
  </si>
  <si>
    <t>120cmクラス</t>
    <phoneticPr fontId="2"/>
  </si>
  <si>
    <t>80cmクラス</t>
    <phoneticPr fontId="2"/>
  </si>
  <si>
    <r>
      <t>・</t>
    </r>
    <r>
      <rPr>
        <b/>
        <sz val="12"/>
        <color rgb="FFFF0000"/>
        <rFont val="HGSｺﾞｼｯｸM"/>
        <family val="3"/>
        <charset val="128"/>
      </rPr>
      <t>第7・8競技に出場する馬匹は、第6・9・10競技のみ重複してのエントリーが可能</t>
    </r>
    <phoneticPr fontId="2"/>
  </si>
  <si>
    <t>11/30
（日）</t>
    <rPh sb="7" eb="8">
      <t>ニチ</t>
    </rPh>
    <phoneticPr fontId="2"/>
  </si>
  <si>
    <t>115cmクラス　Japan Racing Cup</t>
    <phoneticPr fontId="2"/>
  </si>
  <si>
    <t>※第8競技に参加する馬匹は、この競技へのエントリーは不可。</t>
    <phoneticPr fontId="2"/>
  </si>
  <si>
    <t>125cmクラス　Japan Breeding Cup</t>
    <phoneticPr fontId="2"/>
  </si>
  <si>
    <t>※第7競技に参加する馬匹は、この競技へのエントリーは不可。</t>
    <phoneticPr fontId="2"/>
  </si>
  <si>
    <t>・締め切り後（10/28）のクラス変更やエントリー追加は認めない ※実施要項参照のこと</t>
    <rPh sb="1" eb="2">
      <t>シ</t>
    </rPh>
    <rPh sb="3" eb="4">
      <t>キ</t>
    </rPh>
    <rPh sb="5" eb="6">
      <t>ゴ</t>
    </rPh>
    <rPh sb="34" eb="38">
      <t>ジッシヨウコウ</t>
    </rPh>
    <rPh sb="38" eb="40">
      <t>サンショウ</t>
    </rPh>
    <phoneticPr fontId="2"/>
  </si>
  <si>
    <r>
      <t>・やむを得ず変更がある場合は、</t>
    </r>
    <r>
      <rPr>
        <u/>
        <sz val="12"/>
        <rFont val="HGSｺﾞｼｯｸM"/>
        <family val="3"/>
        <charset val="128"/>
      </rPr>
      <t>打ち合わせ会前日までに</t>
    </r>
    <r>
      <rPr>
        <sz val="12"/>
        <rFont val="HGSｺﾞｼｯｸM"/>
        <family val="3"/>
        <charset val="128"/>
      </rPr>
      <t>メールにて送信すること（参加条件を満たしている場合に限る）</t>
    </r>
    <rPh sb="4" eb="5">
      <t>エ</t>
    </rPh>
    <rPh sb="15" eb="16">
      <t>ウ</t>
    </rPh>
    <rPh sb="17" eb="18">
      <t>ア</t>
    </rPh>
    <rPh sb="20" eb="21">
      <t>カイ</t>
    </rPh>
    <rPh sb="21" eb="23">
      <t>ゼンジツ</t>
    </rPh>
    <rPh sb="31" eb="33">
      <t>ソウシン</t>
    </rPh>
    <phoneticPr fontId="2"/>
  </si>
  <si>
    <t>FS① 100cm</t>
    <phoneticPr fontId="2"/>
  </si>
  <si>
    <t>FS② 110cm</t>
    <phoneticPr fontId="2"/>
  </si>
  <si>
    <t>FS③ 80cm</t>
    <phoneticPr fontId="2"/>
  </si>
  <si>
    <t>FS④ 90cm</t>
    <phoneticPr fontId="2"/>
  </si>
  <si>
    <t>11/28
（金）</t>
    <rPh sb="7" eb="8">
      <t>キン</t>
    </rPh>
    <phoneticPr fontId="2"/>
  </si>
  <si>
    <t>11/28(金)</t>
    <rPh sb="6" eb="7">
      <t>キン</t>
    </rPh>
    <phoneticPr fontId="2"/>
  </si>
  <si>
    <t>11/29(土)</t>
    <rPh sb="6" eb="7">
      <t>ド</t>
    </rPh>
    <phoneticPr fontId="2"/>
  </si>
  <si>
    <t>120cm</t>
    <phoneticPr fontId="2"/>
  </si>
  <si>
    <t>80cm</t>
    <phoneticPr fontId="2"/>
  </si>
  <si>
    <t>11/30(日)</t>
    <rPh sb="6" eb="7">
      <t>ニチ</t>
    </rPh>
    <phoneticPr fontId="2"/>
  </si>
  <si>
    <t>115cm JRC</t>
    <phoneticPr fontId="2"/>
  </si>
  <si>
    <t>125cm JBC</t>
    <phoneticPr fontId="2"/>
  </si>
  <si>
    <t>出場資格</t>
    <rPh sb="0" eb="2">
      <t>シュツジョウ</t>
    </rPh>
    <rPh sb="2" eb="4">
      <t>シカク</t>
    </rPh>
    <phoneticPr fontId="2"/>
  </si>
  <si>
    <t>11/27(木)</t>
    <rPh sb="6" eb="7">
      <t>モク</t>
    </rPh>
    <phoneticPr fontId="2"/>
  </si>
  <si>
    <t>日本乗系</t>
    <rPh sb="0" eb="2">
      <t>ニホン</t>
    </rPh>
    <rPh sb="2" eb="3">
      <t>ジョウ</t>
    </rPh>
    <rPh sb="3" eb="4">
      <t>ケイ</t>
    </rPh>
    <phoneticPr fontId="2"/>
  </si>
  <si>
    <t>不詳</t>
    <rPh sb="0" eb="2">
      <t>フショウ</t>
    </rPh>
    <phoneticPr fontId="2"/>
  </si>
  <si>
    <t>オーストラリア温血</t>
    <rPh sb="7" eb="9">
      <t>オンケツ</t>
    </rPh>
    <phoneticPr fontId="2"/>
  </si>
  <si>
    <t>サラブレッド</t>
  </si>
  <si>
    <t>日本スポーツホース</t>
  </si>
  <si>
    <t>KWPN</t>
  </si>
  <si>
    <t>セルフランセ</t>
  </si>
  <si>
    <t>オルデンブルグ</t>
  </si>
  <si>
    <t>中半血</t>
    <rPh sb="0" eb="1">
      <t>ナカ</t>
    </rPh>
    <rPh sb="1" eb="2">
      <t>ハン</t>
    </rPh>
    <rPh sb="2" eb="3">
      <t>チ</t>
    </rPh>
    <phoneticPr fontId="2"/>
  </si>
  <si>
    <t>半血</t>
    <rPh sb="0" eb="2">
      <t>ハンケツ</t>
    </rPh>
    <phoneticPr fontId="2"/>
  </si>
  <si>
    <t>乗用馬</t>
    <rPh sb="0" eb="3">
      <t>ジョウヨウバ</t>
    </rPh>
    <phoneticPr fontId="2"/>
  </si>
  <si>
    <t>中間</t>
    <rPh sb="0" eb="1">
      <t>チュウ</t>
    </rPh>
    <rPh sb="1" eb="2">
      <t>カン</t>
    </rPh>
    <phoneticPr fontId="2"/>
  </si>
  <si>
    <t>品種入力見本</t>
    <rPh sb="0" eb="2">
      <t>ヒンシュ</t>
    </rPh>
    <rPh sb="2" eb="4">
      <t>ニュウリョク</t>
    </rPh>
    <rPh sb="4" eb="6">
      <t>ミホン</t>
    </rPh>
    <phoneticPr fontId="2"/>
  </si>
  <si>
    <t>ウエストファーレン</t>
    <phoneticPr fontId="2"/>
  </si>
  <si>
    <t>芦毛</t>
    <rPh sb="0" eb="1">
      <t>アシ</t>
    </rPh>
    <rPh sb="1" eb="2">
      <t>ケ</t>
    </rPh>
    <phoneticPr fontId="2"/>
  </si>
  <si>
    <t>青鹿毛</t>
  </si>
  <si>
    <t>栗毛</t>
    <rPh sb="0" eb="2">
      <t>クリゲ</t>
    </rPh>
    <phoneticPr fontId="2"/>
  </si>
  <si>
    <t>黒鹿毛</t>
    <rPh sb="0" eb="1">
      <t>クロ</t>
    </rPh>
    <rPh sb="1" eb="2">
      <t>シカ</t>
    </rPh>
    <rPh sb="2" eb="3">
      <t>ケ</t>
    </rPh>
    <phoneticPr fontId="2"/>
  </si>
  <si>
    <t>青毛</t>
    <rPh sb="0" eb="1">
      <t>アオ</t>
    </rPh>
    <rPh sb="1" eb="2">
      <t>ケ</t>
    </rPh>
    <phoneticPr fontId="2"/>
  </si>
  <si>
    <t>斑毛</t>
    <rPh sb="0" eb="2">
      <t>ブチゲ</t>
    </rPh>
    <phoneticPr fontId="2"/>
  </si>
  <si>
    <t>栃栗毛</t>
    <rPh sb="0" eb="3">
      <t>トチクリゲ</t>
    </rPh>
    <phoneticPr fontId="2"/>
  </si>
  <si>
    <t>毛色入力見本</t>
    <rPh sb="0" eb="2">
      <t>ケイロ</t>
    </rPh>
    <rPh sb="2" eb="6">
      <t>ニュウリョクミホン</t>
    </rPh>
    <phoneticPr fontId="2"/>
  </si>
  <si>
    <t>コピーしてお使いください</t>
    <rPh sb="6" eb="7">
      <t>ツカ</t>
    </rPh>
    <phoneticPr fontId="2"/>
  </si>
  <si>
    <t>入力する</t>
    <phoneticPr fontId="2"/>
  </si>
  <si>
    <t>内国産（引退競走馬は外国産可）</t>
    <rPh sb="0" eb="3">
      <t>ナイコクサン</t>
    </rPh>
    <rPh sb="4" eb="6">
      <t>インタイ</t>
    </rPh>
    <rPh sb="6" eb="8">
      <t>キョウソウ</t>
    </rPh>
    <rPh sb="8" eb="9">
      <t>ウマ</t>
    </rPh>
    <rPh sb="10" eb="13">
      <t>ガイコクサン</t>
    </rPh>
    <rPh sb="13" eb="14">
      <t>カ</t>
    </rPh>
    <phoneticPr fontId="2"/>
  </si>
  <si>
    <t>内国産（引退競走馬は外国産可）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</si>
</sst>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h:mm;@"/>
    <numFmt numFmtId="178" formatCode="&quot;¥&quot;#,##0_);[Red]\(&quot;¥&quot;#,##0\)"/>
    <numFmt numFmtId="179" formatCode="#"/>
    <numFmt numFmtId="180" formatCode="m/d;@"/>
  </numFmts>
  <fonts count="7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0000"/>
      <name val="Times New Roman"/>
      <family val="1"/>
    </font>
    <font>
      <b/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i/>
      <sz val="20"/>
      <name val="游ゴシック"/>
      <family val="3"/>
      <charset val="128"/>
    </font>
    <font>
      <sz val="18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6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8"/>
      <name val="游ゴシック"/>
      <family val="3"/>
      <charset val="128"/>
    </font>
    <font>
      <sz val="10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1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2"/>
      <name val="HGSｺﾞｼｯｸM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sz val="12"/>
      <color rgb="FF000000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6"/>
      <color rgb="FFFF0000"/>
      <name val="游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8"/>
      <name val="HGSｺﾞｼｯｸM"/>
      <family val="3"/>
      <charset val="128"/>
    </font>
    <font>
      <u/>
      <sz val="12"/>
      <name val="HGSｺﾞｼｯｸM"/>
      <family val="3"/>
      <charset val="128"/>
    </font>
    <font>
      <sz val="11"/>
      <color theme="1"/>
      <name val="游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5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>
      <alignment vertical="center"/>
    </xf>
    <xf numFmtId="0" fontId="1" fillId="0" borderId="0"/>
    <xf numFmtId="0" fontId="1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2" fillId="0" borderId="0"/>
    <xf numFmtId="38" fontId="22" fillId="0" borderId="0" applyFont="0" applyFill="0" applyBorder="0" applyAlignment="0" applyProtection="0">
      <alignment vertical="center"/>
    </xf>
  </cellStyleXfs>
  <cellXfs count="445">
    <xf numFmtId="0" fontId="0" fillId="0" borderId="0" xfId="0">
      <alignment vertical="center"/>
    </xf>
    <xf numFmtId="0" fontId="26" fillId="0" borderId="0" xfId="43" applyFont="1" applyAlignment="1">
      <alignment vertical="center"/>
    </xf>
    <xf numFmtId="0" fontId="1" fillId="0" borderId="0" xfId="43"/>
    <xf numFmtId="0" fontId="1" fillId="0" borderId="0" xfId="43" applyAlignment="1">
      <alignment horizontal="center"/>
    </xf>
    <xf numFmtId="0" fontId="32" fillId="0" borderId="66" xfId="43" applyFont="1" applyBorder="1" applyAlignment="1">
      <alignment horizontal="center" vertical="center"/>
    </xf>
    <xf numFmtId="0" fontId="1" fillId="0" borderId="66" xfId="43" applyBorder="1" applyAlignment="1">
      <alignment horizontal="center"/>
    </xf>
    <xf numFmtId="0" fontId="32" fillId="0" borderId="0" xfId="43" applyFont="1" applyAlignment="1">
      <alignment vertical="center"/>
    </xf>
    <xf numFmtId="0" fontId="32" fillId="0" borderId="0" xfId="43" applyFont="1"/>
    <xf numFmtId="0" fontId="32" fillId="0" borderId="0" xfId="43" applyFont="1" applyAlignment="1">
      <alignment horizont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40" fillId="0" borderId="0" xfId="49" applyFont="1">
      <alignment vertical="center"/>
    </xf>
    <xf numFmtId="0" fontId="41" fillId="0" borderId="0" xfId="48" applyFont="1" applyAlignment="1">
      <alignment vertical="center"/>
    </xf>
    <xf numFmtId="0" fontId="39" fillId="0" borderId="0" xfId="48" applyFont="1" applyAlignment="1">
      <alignment vertical="center"/>
    </xf>
    <xf numFmtId="0" fontId="35" fillId="0" borderId="0" xfId="48" applyFont="1" applyAlignment="1">
      <alignment vertical="center"/>
    </xf>
    <xf numFmtId="0" fontId="39" fillId="0" borderId="0" xfId="48" applyFont="1" applyAlignment="1">
      <alignment horizontal="center"/>
    </xf>
    <xf numFmtId="0" fontId="35" fillId="0" borderId="0" xfId="48" applyFont="1"/>
    <xf numFmtId="0" fontId="35" fillId="0" borderId="10" xfId="48" applyFont="1" applyBorder="1" applyAlignment="1">
      <alignment horizontal="center" vertical="center"/>
    </xf>
    <xf numFmtId="0" fontId="35" fillId="0" borderId="11" xfId="48" applyFont="1" applyBorder="1" applyAlignment="1">
      <alignment horizontal="center"/>
    </xf>
    <xf numFmtId="0" fontId="35" fillId="29" borderId="13" xfId="48" applyFont="1" applyFill="1" applyBorder="1" applyAlignment="1">
      <alignment horizontal="center"/>
    </xf>
    <xf numFmtId="0" fontId="36" fillId="0" borderId="0" xfId="48" applyFont="1" applyAlignment="1">
      <alignment horizontal="right" vertical="center"/>
    </xf>
    <xf numFmtId="0" fontId="35" fillId="0" borderId="0" xfId="48" applyFont="1" applyAlignment="1">
      <alignment horizontal="center" vertical="center"/>
    </xf>
    <xf numFmtId="0" fontId="36" fillId="0" borderId="0" xfId="48" applyFont="1"/>
    <xf numFmtId="0" fontId="36" fillId="0" borderId="0" xfId="48" applyFont="1" applyAlignment="1">
      <alignment horizontal="left"/>
    </xf>
    <xf numFmtId="0" fontId="35" fillId="0" borderId="27" xfId="0" applyFont="1" applyBorder="1" applyAlignment="1">
      <alignment horizontal="center" vertical="center"/>
    </xf>
    <xf numFmtId="20" fontId="35" fillId="0" borderId="0" xfId="43" applyNumberFormat="1" applyFont="1" applyAlignment="1">
      <alignment horizontal="center" vertical="center" shrinkToFit="1"/>
    </xf>
    <xf numFmtId="0" fontId="0" fillId="0" borderId="0" xfId="43" applyFont="1"/>
    <xf numFmtId="0" fontId="49" fillId="0" borderId="0" xfId="46" applyFont="1" applyAlignment="1">
      <alignment horizontal="center" vertical="center" shrinkToFit="1"/>
    </xf>
    <xf numFmtId="0" fontId="49" fillId="0" borderId="0" xfId="46" applyFont="1" applyAlignment="1">
      <alignment shrinkToFit="1"/>
    </xf>
    <xf numFmtId="0" fontId="48" fillId="0" borderId="0" xfId="46" applyFont="1" applyAlignment="1">
      <alignment horizontal="center" vertical="center"/>
    </xf>
    <xf numFmtId="0" fontId="49" fillId="0" borderId="0" xfId="46" applyFont="1" applyAlignment="1">
      <alignment horizontal="left" shrinkToFit="1"/>
    </xf>
    <xf numFmtId="0" fontId="34" fillId="0" borderId="0" xfId="46" applyFont="1" applyAlignment="1">
      <alignment vertical="center" shrinkToFit="1"/>
    </xf>
    <xf numFmtId="0" fontId="50" fillId="0" borderId="0" xfId="46" applyFont="1" applyAlignment="1">
      <alignment horizontal="left" vertical="center"/>
    </xf>
    <xf numFmtId="0" fontId="49" fillId="0" borderId="0" xfId="46" applyFont="1" applyAlignment="1">
      <alignment horizontal="right" shrinkToFit="1"/>
    </xf>
    <xf numFmtId="49" fontId="36" fillId="0" borderId="0" xfId="46" applyNumberFormat="1" applyFont="1" applyAlignment="1" applyProtection="1">
      <alignment horizontal="left" shrinkToFit="1"/>
      <protection locked="0"/>
    </xf>
    <xf numFmtId="0" fontId="51" fillId="25" borderId="76" xfId="46" applyFont="1" applyFill="1" applyBorder="1" applyAlignment="1">
      <alignment horizontal="left" vertical="center" shrinkToFit="1"/>
    </xf>
    <xf numFmtId="0" fontId="49" fillId="25" borderId="77" xfId="46" applyFont="1" applyFill="1" applyBorder="1" applyAlignment="1">
      <alignment horizontal="center" vertical="center" shrinkToFit="1"/>
    </xf>
    <xf numFmtId="0" fontId="49" fillId="27" borderId="28" xfId="46" applyFont="1" applyFill="1" applyBorder="1" applyAlignment="1">
      <alignment horizontal="center" vertical="center" shrinkToFit="1"/>
    </xf>
    <xf numFmtId="0" fontId="49" fillId="27" borderId="27" xfId="46" applyFont="1" applyFill="1" applyBorder="1" applyAlignment="1">
      <alignment horizontal="center" vertical="center" shrinkToFit="1"/>
    </xf>
    <xf numFmtId="0" fontId="49" fillId="25" borderId="10" xfId="46" applyFont="1" applyFill="1" applyBorder="1" applyAlignment="1">
      <alignment horizontal="center" vertical="center" shrinkToFit="1"/>
    </xf>
    <xf numFmtId="0" fontId="49" fillId="25" borderId="14" xfId="46" applyFont="1" applyFill="1" applyBorder="1" applyAlignment="1">
      <alignment horizontal="center" vertical="center" shrinkToFit="1"/>
    </xf>
    <xf numFmtId="0" fontId="49" fillId="25" borderId="58" xfId="46" applyFont="1" applyFill="1" applyBorder="1" applyAlignment="1">
      <alignment horizontal="center" vertical="center" shrinkToFit="1"/>
    </xf>
    <xf numFmtId="0" fontId="49" fillId="27" borderId="31" xfId="46" applyFont="1" applyFill="1" applyBorder="1" applyAlignment="1">
      <alignment horizontal="center" vertical="center" shrinkToFit="1"/>
    </xf>
    <xf numFmtId="0" fontId="49" fillId="0" borderId="0" xfId="46" applyFont="1" applyAlignment="1">
      <alignment vertical="center" shrinkToFit="1"/>
    </xf>
    <xf numFmtId="0" fontId="35" fillId="25" borderId="81" xfId="46" applyFont="1" applyFill="1" applyBorder="1" applyAlignment="1">
      <alignment horizontal="center" vertical="center" shrinkToFit="1"/>
    </xf>
    <xf numFmtId="0" fontId="35" fillId="27" borderId="67" xfId="46" applyFont="1" applyFill="1" applyBorder="1" applyAlignment="1">
      <alignment horizontal="center" vertical="center" shrinkToFit="1"/>
    </xf>
    <xf numFmtId="0" fontId="35" fillId="25" borderId="12" xfId="46" applyFont="1" applyFill="1" applyBorder="1" applyAlignment="1">
      <alignment horizontal="center" vertical="center" shrinkToFit="1"/>
    </xf>
    <xf numFmtId="0" fontId="35" fillId="25" borderId="25" xfId="46" applyFont="1" applyFill="1" applyBorder="1" applyAlignment="1">
      <alignment horizontal="center" vertical="center" shrinkToFit="1"/>
    </xf>
    <xf numFmtId="0" fontId="35" fillId="25" borderId="50" xfId="46" applyFont="1" applyFill="1" applyBorder="1" applyAlignment="1">
      <alignment horizontal="center" vertical="center" shrinkToFit="1"/>
    </xf>
    <xf numFmtId="0" fontId="35" fillId="27" borderId="66" xfId="46" applyFont="1" applyFill="1" applyBorder="1" applyAlignment="1">
      <alignment horizontal="center" vertical="center" shrinkToFit="1"/>
    </xf>
    <xf numFmtId="0" fontId="49" fillId="25" borderId="81" xfId="46" applyFont="1" applyFill="1" applyBorder="1" applyAlignment="1">
      <alignment horizontal="center" vertical="center" shrinkToFit="1"/>
    </xf>
    <xf numFmtId="0" fontId="35" fillId="0" borderId="0" xfId="46" applyFont="1" applyAlignment="1">
      <alignment horizontal="center" shrinkToFit="1"/>
    </xf>
    <xf numFmtId="0" fontId="35" fillId="25" borderId="78" xfId="46" applyFont="1" applyFill="1" applyBorder="1" applyAlignment="1">
      <alignment horizontal="center" vertical="center" shrinkToFit="1"/>
    </xf>
    <xf numFmtId="0" fontId="35" fillId="27" borderId="70" xfId="46" applyFont="1" applyFill="1" applyBorder="1" applyAlignment="1">
      <alignment horizontal="center" vertical="center" shrinkToFit="1"/>
    </xf>
    <xf numFmtId="0" fontId="35" fillId="25" borderId="59" xfId="46" applyFont="1" applyFill="1" applyBorder="1" applyAlignment="1">
      <alignment horizontal="center" vertical="center" shrinkToFit="1"/>
    </xf>
    <xf numFmtId="0" fontId="35" fillId="25" borderId="52" xfId="46" applyFont="1" applyFill="1" applyBorder="1" applyAlignment="1">
      <alignment horizontal="center" vertical="center" shrinkToFit="1"/>
    </xf>
    <xf numFmtId="0" fontId="35" fillId="25" borderId="60" xfId="46" applyFont="1" applyFill="1" applyBorder="1" applyAlignment="1">
      <alignment horizontal="center" vertical="center" shrinkToFit="1"/>
    </xf>
    <xf numFmtId="0" fontId="35" fillId="27" borderId="64" xfId="46" applyFont="1" applyFill="1" applyBorder="1" applyAlignment="1">
      <alignment horizontal="center" vertical="center" shrinkToFit="1"/>
    </xf>
    <xf numFmtId="0" fontId="49" fillId="25" borderId="78" xfId="46" applyFont="1" applyFill="1" applyBorder="1" applyAlignment="1">
      <alignment horizontal="center" vertical="center" shrinkToFit="1"/>
    </xf>
    <xf numFmtId="0" fontId="35" fillId="0" borderId="0" xfId="46" applyFont="1" applyAlignment="1">
      <alignment horizontal="center" vertical="center" shrinkToFit="1"/>
    </xf>
    <xf numFmtId="49" fontId="35" fillId="0" borderId="0" xfId="46" applyNumberFormat="1" applyFont="1" applyAlignment="1">
      <alignment horizontal="center" vertical="center" shrinkToFit="1"/>
    </xf>
    <xf numFmtId="0" fontId="35" fillId="0" borderId="0" xfId="46" applyFont="1" applyAlignment="1">
      <alignment shrinkToFit="1"/>
    </xf>
    <xf numFmtId="0" fontId="35" fillId="0" borderId="15" xfId="46" applyFont="1" applyBorder="1" applyAlignment="1" applyProtection="1">
      <alignment horizontal="center" shrinkToFit="1"/>
      <protection locked="0"/>
    </xf>
    <xf numFmtId="0" fontId="35" fillId="0" borderId="15" xfId="46" applyFont="1" applyBorder="1" applyAlignment="1">
      <alignment horizontal="center" shrinkToFit="1"/>
    </xf>
    <xf numFmtId="0" fontId="49" fillId="0" borderId="28" xfId="46" applyFont="1" applyBorder="1" applyAlignment="1">
      <alignment horizontal="center" vertical="center" shrinkToFit="1"/>
    </xf>
    <xf numFmtId="0" fontId="49" fillId="0" borderId="27" xfId="46" applyFont="1" applyBorder="1" applyAlignment="1">
      <alignment horizontal="center" vertical="center" shrinkToFit="1"/>
    </xf>
    <xf numFmtId="0" fontId="49" fillId="25" borderId="74" xfId="46" applyFont="1" applyFill="1" applyBorder="1" applyAlignment="1">
      <alignment horizontal="center" vertical="center" shrinkToFit="1"/>
    </xf>
    <xf numFmtId="0" fontId="49" fillId="25" borderId="75" xfId="46" applyFont="1" applyFill="1" applyBorder="1" applyAlignment="1">
      <alignment horizontal="center" vertical="center" shrinkToFit="1"/>
    </xf>
    <xf numFmtId="0" fontId="35" fillId="25" borderId="77" xfId="46" applyFont="1" applyFill="1" applyBorder="1" applyAlignment="1" applyProtection="1">
      <alignment horizontal="center" vertical="center" shrinkToFit="1"/>
      <protection locked="0"/>
    </xf>
    <xf numFmtId="0" fontId="35" fillId="0" borderId="28" xfId="46" applyFont="1" applyBorder="1" applyAlignment="1">
      <alignment horizontal="center" vertical="center" shrinkToFit="1"/>
    </xf>
    <xf numFmtId="0" fontId="35" fillId="25" borderId="74" xfId="46" applyFont="1" applyFill="1" applyBorder="1" applyAlignment="1" applyProtection="1">
      <alignment horizontal="center" vertical="center" shrinkToFit="1"/>
      <protection locked="0"/>
    </xf>
    <xf numFmtId="0" fontId="35" fillId="25" borderId="14" xfId="46" applyFont="1" applyFill="1" applyBorder="1" applyAlignment="1" applyProtection="1">
      <alignment horizontal="center" vertical="center" shrinkToFit="1"/>
      <protection locked="0"/>
    </xf>
    <xf numFmtId="0" fontId="35" fillId="25" borderId="75" xfId="46" applyFont="1" applyFill="1" applyBorder="1" applyAlignment="1" applyProtection="1">
      <alignment horizontal="center" vertical="center" shrinkToFit="1"/>
      <protection locked="0"/>
    </xf>
    <xf numFmtId="0" fontId="35" fillId="0" borderId="14" xfId="46" applyFont="1" applyBorder="1" applyAlignment="1">
      <alignment shrinkToFit="1"/>
    </xf>
    <xf numFmtId="49" fontId="35" fillId="25" borderId="14" xfId="46" applyNumberFormat="1" applyFont="1" applyFill="1" applyBorder="1" applyAlignment="1" applyProtection="1">
      <alignment horizontal="center" vertical="center" shrinkToFit="1"/>
      <protection locked="0"/>
    </xf>
    <xf numFmtId="0" fontId="49" fillId="0" borderId="0" xfId="46" applyFont="1" applyAlignment="1">
      <alignment horizontal="center" shrinkToFit="1"/>
    </xf>
    <xf numFmtId="38" fontId="49" fillId="0" borderId="0" xfId="46" applyNumberFormat="1" applyFont="1" applyAlignment="1">
      <alignment horizontal="center" vertical="center" shrinkToFit="1"/>
    </xf>
    <xf numFmtId="49" fontId="49" fillId="0" borderId="0" xfId="46" applyNumberFormat="1" applyFont="1" applyAlignment="1">
      <alignment horizontal="center" vertical="center" shrinkToFit="1"/>
    </xf>
    <xf numFmtId="38" fontId="49" fillId="0" borderId="0" xfId="34" applyFont="1" applyAlignment="1">
      <alignment horizontal="center" shrinkToFit="1"/>
    </xf>
    <xf numFmtId="3" fontId="49" fillId="0" borderId="0" xfId="46" applyNumberFormat="1" applyFont="1" applyAlignment="1">
      <alignment horizontal="center" vertical="center" shrinkToFit="1"/>
    </xf>
    <xf numFmtId="49" fontId="49" fillId="0" borderId="0" xfId="46" applyNumberFormat="1" applyFont="1" applyAlignment="1">
      <alignment horizontal="center" shrinkToFit="1"/>
    </xf>
    <xf numFmtId="3" fontId="49" fillId="0" borderId="0" xfId="46" applyNumberFormat="1" applyFont="1" applyAlignment="1">
      <alignment horizontal="center" shrinkToFit="1"/>
    </xf>
    <xf numFmtId="0" fontId="43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27" borderId="25" xfId="0" applyFont="1" applyFill="1" applyBorder="1" applyAlignment="1">
      <alignment horizontal="center" vertical="center"/>
    </xf>
    <xf numFmtId="0" fontId="35" fillId="27" borderId="14" xfId="0" applyFont="1" applyFill="1" applyBorder="1" applyAlignment="1">
      <alignment horizontal="center" vertical="center"/>
    </xf>
    <xf numFmtId="0" fontId="35" fillId="27" borderId="25" xfId="0" applyFont="1" applyFill="1" applyBorder="1" applyAlignment="1">
      <alignment horizontal="center" vertical="center" wrapText="1"/>
    </xf>
    <xf numFmtId="0" fontId="35" fillId="27" borderId="25" xfId="0" applyFont="1" applyFill="1" applyBorder="1" applyAlignment="1">
      <alignment horizontal="center" vertical="center" shrinkToFit="1"/>
    </xf>
    <xf numFmtId="0" fontId="35" fillId="0" borderId="31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shrinkToFit="1"/>
    </xf>
    <xf numFmtId="0" fontId="35" fillId="0" borderId="14" xfId="0" applyFont="1" applyBorder="1" applyAlignment="1">
      <alignment horizontal="center" vertical="center"/>
    </xf>
    <xf numFmtId="0" fontId="49" fillId="0" borderId="0" xfId="0" applyFont="1" applyAlignment="1">
      <alignment horizontal="left" vertical="center" shrinkToFit="1"/>
    </xf>
    <xf numFmtId="0" fontId="35" fillId="0" borderId="0" xfId="0" applyFont="1" applyAlignment="1" applyProtection="1">
      <alignment vertical="center" shrinkToFit="1"/>
      <protection locked="0"/>
    </xf>
    <xf numFmtId="0" fontId="35" fillId="0" borderId="0" xfId="0" applyFont="1" applyAlignment="1" applyProtection="1">
      <alignment horizontal="center" vertical="center" shrinkToFit="1"/>
      <protection locked="0"/>
    </xf>
    <xf numFmtId="0" fontId="35" fillId="27" borderId="14" xfId="0" applyFont="1" applyFill="1" applyBorder="1" applyAlignment="1">
      <alignment horizontal="center" vertical="center" shrinkToFit="1"/>
    </xf>
    <xf numFmtId="38" fontId="35" fillId="0" borderId="0" xfId="34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78" fontId="39" fillId="29" borderId="26" xfId="0" applyNumberFormat="1" applyFont="1" applyFill="1" applyBorder="1" applyAlignment="1">
      <alignment horizontal="center" vertical="center"/>
    </xf>
    <xf numFmtId="0" fontId="35" fillId="0" borderId="14" xfId="0" applyFont="1" applyBorder="1" applyAlignment="1" applyProtection="1">
      <alignment horizontal="center" vertical="center" shrinkToFit="1"/>
      <protection locked="0"/>
    </xf>
    <xf numFmtId="179" fontId="35" fillId="0" borderId="28" xfId="46" applyNumberFormat="1" applyFont="1" applyBorder="1" applyAlignment="1">
      <alignment horizontal="center" vertical="center" shrinkToFit="1"/>
    </xf>
    <xf numFmtId="0" fontId="35" fillId="0" borderId="14" xfId="0" applyFont="1" applyBorder="1" applyAlignment="1" applyProtection="1">
      <alignment horizontal="center" vertical="center"/>
      <protection locked="0"/>
    </xf>
    <xf numFmtId="0" fontId="35" fillId="0" borderId="27" xfId="46" applyFont="1" applyBorder="1" applyAlignment="1">
      <alignment horizontal="left" vertical="center" shrinkToFit="1"/>
    </xf>
    <xf numFmtId="0" fontId="52" fillId="0" borderId="0" xfId="0" applyFont="1">
      <alignment vertical="center"/>
    </xf>
    <xf numFmtId="0" fontId="52" fillId="0" borderId="0" xfId="0" applyFont="1" applyAlignment="1">
      <alignment vertical="center" wrapText="1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left" vertical="center" wrapText="1"/>
    </xf>
    <xf numFmtId="0" fontId="52" fillId="0" borderId="82" xfId="0" applyFont="1" applyBorder="1" applyAlignment="1">
      <alignment horizontal="center" vertical="center" shrinkToFit="1"/>
    </xf>
    <xf numFmtId="0" fontId="52" fillId="0" borderId="83" xfId="0" applyFont="1" applyBorder="1" applyAlignment="1">
      <alignment horizontal="center" vertical="center" shrinkToFit="1"/>
    </xf>
    <xf numFmtId="0" fontId="52" fillId="0" borderId="84" xfId="0" applyFont="1" applyBorder="1" applyAlignment="1">
      <alignment horizontal="center" vertical="center" shrinkToFit="1"/>
    </xf>
    <xf numFmtId="0" fontId="52" fillId="0" borderId="16" xfId="0" applyFont="1" applyBorder="1" applyAlignment="1">
      <alignment horizontal="center" vertical="center" shrinkToFit="1"/>
    </xf>
    <xf numFmtId="0" fontId="52" fillId="0" borderId="16" xfId="0" applyFont="1" applyBorder="1" applyAlignment="1">
      <alignment vertical="center" shrinkToFit="1"/>
    </xf>
    <xf numFmtId="0" fontId="52" fillId="0" borderId="14" xfId="0" applyFont="1" applyBorder="1" applyAlignment="1">
      <alignment horizontal="center" vertical="center" shrinkToFit="1"/>
    </xf>
    <xf numFmtId="0" fontId="52" fillId="0" borderId="14" xfId="0" applyFont="1" applyBorder="1" applyAlignment="1">
      <alignment vertical="center" shrinkToFit="1"/>
    </xf>
    <xf numFmtId="0" fontId="52" fillId="0" borderId="25" xfId="0" applyFont="1" applyBorder="1" applyAlignment="1">
      <alignment horizontal="center" vertical="center" shrinkToFit="1"/>
    </xf>
    <xf numFmtId="0" fontId="52" fillId="0" borderId="25" xfId="0" applyFont="1" applyBorder="1" applyAlignment="1">
      <alignment vertical="center" shrinkToFit="1"/>
    </xf>
    <xf numFmtId="0" fontId="52" fillId="0" borderId="52" xfId="0" applyFont="1" applyBorder="1" applyAlignment="1">
      <alignment horizontal="center" vertical="center" shrinkToFit="1"/>
    </xf>
    <xf numFmtId="0" fontId="52" fillId="0" borderId="52" xfId="0" applyFont="1" applyBorder="1" applyAlignment="1">
      <alignment vertical="center" shrinkToFit="1"/>
    </xf>
    <xf numFmtId="0" fontId="52" fillId="0" borderId="85" xfId="0" applyFont="1" applyBorder="1" applyAlignment="1">
      <alignment horizontal="center" vertical="center" shrinkToFit="1"/>
    </xf>
    <xf numFmtId="0" fontId="52" fillId="0" borderId="85" xfId="0" applyFont="1" applyBorder="1" applyAlignment="1">
      <alignment vertical="center" shrinkToFit="1"/>
    </xf>
    <xf numFmtId="0" fontId="52" fillId="0" borderId="33" xfId="0" applyFont="1" applyBorder="1" applyAlignment="1">
      <alignment horizontal="center" vertical="center" shrinkToFit="1"/>
    </xf>
    <xf numFmtId="0" fontId="52" fillId="0" borderId="20" xfId="0" applyFont="1" applyBorder="1" applyAlignment="1">
      <alignment vertical="center" wrapText="1" shrinkToFit="1"/>
    </xf>
    <xf numFmtId="0" fontId="52" fillId="0" borderId="86" xfId="0" applyFont="1" applyBorder="1" applyAlignment="1">
      <alignment vertical="center" shrinkToFit="1"/>
    </xf>
    <xf numFmtId="0" fontId="52" fillId="0" borderId="22" xfId="0" applyFont="1" applyBorder="1" applyAlignment="1">
      <alignment horizontal="center" vertical="center" shrinkToFit="1"/>
    </xf>
    <xf numFmtId="0" fontId="52" fillId="0" borderId="22" xfId="0" applyFont="1" applyBorder="1" applyAlignment="1">
      <alignment vertical="center" shrinkToFit="1"/>
    </xf>
    <xf numFmtId="0" fontId="54" fillId="0" borderId="22" xfId="0" applyFont="1" applyBorder="1" applyAlignment="1">
      <alignment horizontal="center" vertical="center" wrapText="1" shrinkToFit="1"/>
    </xf>
    <xf numFmtId="0" fontId="56" fillId="0" borderId="0" xfId="0" applyFont="1" applyAlignment="1">
      <alignment vertical="center" shrinkToFit="1"/>
    </xf>
    <xf numFmtId="0" fontId="56" fillId="0" borderId="0" xfId="0" applyFont="1" applyAlignment="1">
      <alignment vertical="center" wrapText="1" shrinkToFit="1"/>
    </xf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53" fillId="0" borderId="87" xfId="0" applyFont="1" applyBorder="1" applyAlignment="1">
      <alignment vertical="center" shrinkToFit="1"/>
    </xf>
    <xf numFmtId="0" fontId="49" fillId="0" borderId="0" xfId="46" applyFont="1" applyAlignment="1">
      <alignment horizontal="left" vertical="center" shrinkToFit="1"/>
    </xf>
    <xf numFmtId="0" fontId="49" fillId="0" borderId="31" xfId="46" applyFont="1" applyBorder="1" applyAlignment="1">
      <alignment horizontal="center" vertical="center" shrinkToFit="1"/>
    </xf>
    <xf numFmtId="0" fontId="49" fillId="0" borderId="0" xfId="46" applyFont="1" applyAlignment="1">
      <alignment horizontal="left" vertical="center"/>
    </xf>
    <xf numFmtId="0" fontId="38" fillId="27" borderId="16" xfId="0" applyFont="1" applyFill="1" applyBorder="1" applyAlignment="1">
      <alignment horizontal="center" vertical="center"/>
    </xf>
    <xf numFmtId="0" fontId="38" fillId="27" borderId="14" xfId="0" applyFont="1" applyFill="1" applyBorder="1" applyAlignment="1">
      <alignment horizontal="center" vertical="center"/>
    </xf>
    <xf numFmtId="0" fontId="44" fillId="0" borderId="31" xfId="0" applyFont="1" applyBorder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35" fillId="27" borderId="65" xfId="46" applyFont="1" applyFill="1" applyBorder="1" applyAlignment="1">
      <alignment horizontal="left" vertical="center" shrinkToFit="1"/>
    </xf>
    <xf numFmtId="0" fontId="35" fillId="27" borderId="63" xfId="46" applyFont="1" applyFill="1" applyBorder="1" applyAlignment="1">
      <alignment horizontal="left" vertical="center" shrinkToFit="1"/>
    </xf>
    <xf numFmtId="0" fontId="26" fillId="0" borderId="0" xfId="43" applyFont="1" applyAlignment="1">
      <alignment horizontal="center" vertical="center"/>
    </xf>
    <xf numFmtId="0" fontId="32" fillId="28" borderId="27" xfId="43" applyFont="1" applyFill="1" applyBorder="1" applyAlignment="1">
      <alignment horizontal="center" vertical="center" wrapText="1"/>
    </xf>
    <xf numFmtId="0" fontId="64" fillId="28" borderId="31" xfId="43" applyFont="1" applyFill="1" applyBorder="1" applyAlignment="1">
      <alignment horizontal="center" vertical="center"/>
    </xf>
    <xf numFmtId="0" fontId="32" fillId="28" borderId="31" xfId="43" applyFont="1" applyFill="1" applyBorder="1" applyAlignment="1">
      <alignment horizontal="center" vertical="center" wrapText="1"/>
    </xf>
    <xf numFmtId="0" fontId="64" fillId="28" borderId="31" xfId="43" applyFont="1" applyFill="1" applyBorder="1" applyAlignment="1">
      <alignment vertical="center"/>
    </xf>
    <xf numFmtId="0" fontId="32" fillId="28" borderId="28" xfId="43" applyFont="1" applyFill="1" applyBorder="1" applyAlignment="1">
      <alignment horizontal="center" vertical="center" wrapText="1"/>
    </xf>
    <xf numFmtId="0" fontId="1" fillId="0" borderId="29" xfId="43" applyBorder="1"/>
    <xf numFmtId="0" fontId="65" fillId="28" borderId="27" xfId="43" applyFont="1" applyFill="1" applyBorder="1" applyAlignment="1">
      <alignment vertical="center"/>
    </xf>
    <xf numFmtId="0" fontId="64" fillId="28" borderId="31" xfId="43" applyFont="1" applyFill="1" applyBorder="1" applyAlignment="1">
      <alignment horizontal="left" vertical="center" wrapText="1"/>
    </xf>
    <xf numFmtId="0" fontId="32" fillId="0" borderId="0" xfId="43" applyFont="1" applyAlignment="1">
      <alignment horizontal="center" vertical="center"/>
    </xf>
    <xf numFmtId="0" fontId="36" fillId="0" borderId="0" xfId="46" applyFont="1" applyAlignment="1">
      <alignment horizontal="right"/>
    </xf>
    <xf numFmtId="0" fontId="30" fillId="0" borderId="0" xfId="43" applyFont="1"/>
    <xf numFmtId="0" fontId="27" fillId="29" borderId="14" xfId="43" applyFont="1" applyFill="1" applyBorder="1" applyAlignment="1">
      <alignment horizontal="center" vertical="center"/>
    </xf>
    <xf numFmtId="0" fontId="32" fillId="28" borderId="27" xfId="43" applyFont="1" applyFill="1" applyBorder="1" applyAlignment="1" applyProtection="1">
      <alignment vertical="center" shrinkToFit="1"/>
      <protection locked="0"/>
    </xf>
    <xf numFmtId="0" fontId="32" fillId="28" borderId="31" xfId="43" applyFont="1" applyFill="1" applyBorder="1" applyAlignment="1" applyProtection="1">
      <alignment vertical="center" shrinkToFit="1"/>
      <protection locked="0"/>
    </xf>
    <xf numFmtId="0" fontId="32" fillId="28" borderId="28" xfId="43" applyFont="1" applyFill="1" applyBorder="1" applyAlignment="1" applyProtection="1">
      <alignment vertical="center" shrinkToFit="1"/>
      <protection locked="0"/>
    </xf>
    <xf numFmtId="56" fontId="29" fillId="29" borderId="24" xfId="43" quotePrefix="1" applyNumberFormat="1" applyFont="1" applyFill="1" applyBorder="1" applyAlignment="1" applyProtection="1">
      <alignment vertical="center" shrinkToFit="1"/>
      <protection locked="0"/>
    </xf>
    <xf numFmtId="56" fontId="29" fillId="29" borderId="45" xfId="43" quotePrefix="1" applyNumberFormat="1" applyFont="1" applyFill="1" applyBorder="1" applyAlignment="1" applyProtection="1">
      <alignment vertical="center" shrinkToFit="1"/>
      <protection locked="0"/>
    </xf>
    <xf numFmtId="177" fontId="29" fillId="25" borderId="24" xfId="43" applyNumberFormat="1" applyFont="1" applyFill="1" applyBorder="1" applyAlignment="1" applyProtection="1">
      <alignment horizontal="center" vertical="center" wrapText="1"/>
      <protection locked="0"/>
    </xf>
    <xf numFmtId="177" fontId="29" fillId="25" borderId="45" xfId="43" applyNumberFormat="1" applyFont="1" applyFill="1" applyBorder="1" applyAlignment="1" applyProtection="1">
      <alignment horizontal="center" vertical="center" wrapText="1"/>
      <protection locked="0"/>
    </xf>
    <xf numFmtId="177" fontId="29" fillId="25" borderId="61" xfId="43" applyNumberFormat="1" applyFont="1" applyFill="1" applyBorder="1" applyAlignment="1" applyProtection="1">
      <alignment horizontal="center" vertical="center" wrapText="1"/>
      <protection locked="0"/>
    </xf>
    <xf numFmtId="177" fontId="29" fillId="25" borderId="49" xfId="43" applyNumberFormat="1" applyFont="1" applyFill="1" applyBorder="1" applyAlignment="1" applyProtection="1">
      <alignment horizontal="center" vertical="center" wrapText="1"/>
      <protection locked="0"/>
    </xf>
    <xf numFmtId="177" fontId="29" fillId="25" borderId="56" xfId="43" applyNumberFormat="1" applyFont="1" applyFill="1" applyBorder="1" applyAlignment="1" applyProtection="1">
      <alignment horizontal="center" vertical="center" wrapText="1"/>
      <protection locked="0"/>
    </xf>
    <xf numFmtId="177" fontId="29" fillId="25" borderId="46" xfId="43" applyNumberFormat="1" applyFont="1" applyFill="1" applyBorder="1" applyAlignment="1" applyProtection="1">
      <alignment horizontal="center" vertical="center" wrapText="1"/>
      <protection locked="0"/>
    </xf>
    <xf numFmtId="0" fontId="32" fillId="28" borderId="27" xfId="43" applyFont="1" applyFill="1" applyBorder="1" applyAlignment="1" applyProtection="1">
      <alignment vertical="center"/>
      <protection locked="0"/>
    </xf>
    <xf numFmtId="0" fontId="32" fillId="28" borderId="31" xfId="43" applyFont="1" applyFill="1" applyBorder="1" applyAlignment="1" applyProtection="1">
      <alignment horizontal="left" vertical="center" wrapText="1"/>
      <protection locked="0"/>
    </xf>
    <xf numFmtId="0" fontId="32" fillId="28" borderId="31" xfId="43" applyFont="1" applyFill="1" applyBorder="1" applyAlignment="1" applyProtection="1">
      <alignment vertical="center"/>
      <protection locked="0"/>
    </xf>
    <xf numFmtId="0" fontId="32" fillId="28" borderId="31" xfId="43" applyFont="1" applyFill="1" applyBorder="1" applyAlignment="1" applyProtection="1">
      <alignment horizontal="center" vertical="center" wrapText="1"/>
      <protection locked="0"/>
    </xf>
    <xf numFmtId="0" fontId="32" fillId="28" borderId="31" xfId="43" applyFont="1" applyFill="1" applyBorder="1" applyAlignment="1" applyProtection="1">
      <alignment horizontal="center" vertical="center"/>
      <protection locked="0"/>
    </xf>
    <xf numFmtId="0" fontId="32" fillId="28" borderId="28" xfId="43" applyFont="1" applyFill="1" applyBorder="1" applyAlignment="1" applyProtection="1">
      <alignment horizontal="center" vertical="center" wrapText="1"/>
      <protection locked="0"/>
    </xf>
    <xf numFmtId="0" fontId="52" fillId="0" borderId="19" xfId="0" applyFont="1" applyBorder="1" applyAlignment="1">
      <alignment horizontal="center" vertical="center" shrinkToFit="1"/>
    </xf>
    <xf numFmtId="0" fontId="52" fillId="0" borderId="44" xfId="0" applyFont="1" applyBorder="1" applyAlignment="1">
      <alignment horizontal="center" vertical="center" shrinkToFit="1"/>
    </xf>
    <xf numFmtId="0" fontId="52" fillId="0" borderId="43" xfId="0" applyFont="1" applyBorder="1" applyAlignment="1">
      <alignment horizontal="center" vertical="center" shrinkToFit="1"/>
    </xf>
    <xf numFmtId="0" fontId="35" fillId="0" borderId="20" xfId="0" applyFont="1" applyBorder="1" applyAlignment="1">
      <alignment horizontal="center" vertical="center" shrinkToFit="1"/>
    </xf>
    <xf numFmtId="0" fontId="52" fillId="0" borderId="20" xfId="0" applyFont="1" applyBorder="1" applyAlignment="1">
      <alignment vertical="center" shrinkToFit="1"/>
    </xf>
    <xf numFmtId="0" fontId="52" fillId="0" borderId="19" xfId="0" applyFont="1" applyBorder="1" applyAlignment="1">
      <alignment vertical="center" shrinkToFit="1"/>
    </xf>
    <xf numFmtId="0" fontId="52" fillId="0" borderId="43" xfId="0" applyFont="1" applyBorder="1" applyAlignment="1">
      <alignment horizontal="left" vertical="center" shrinkToFit="1"/>
    </xf>
    <xf numFmtId="0" fontId="52" fillId="0" borderId="43" xfId="0" applyFont="1" applyBorder="1" applyAlignment="1">
      <alignment vertical="center" shrinkToFit="1"/>
    </xf>
    <xf numFmtId="0" fontId="52" fillId="0" borderId="83" xfId="0" applyFont="1" applyBorder="1" applyAlignment="1">
      <alignment vertical="center" shrinkToFit="1"/>
    </xf>
    <xf numFmtId="0" fontId="35" fillId="25" borderId="78" xfId="46" applyFont="1" applyFill="1" applyBorder="1" applyAlignment="1" applyProtection="1">
      <alignment horizontal="center" vertical="center" shrinkToFit="1"/>
      <protection locked="0"/>
    </xf>
    <xf numFmtId="0" fontId="35" fillId="0" borderId="10" xfId="46" applyFont="1" applyBorder="1" applyAlignment="1">
      <alignment horizontal="center" vertical="center" shrinkToFit="1"/>
    </xf>
    <xf numFmtId="0" fontId="35" fillId="0" borderId="27" xfId="0" applyFont="1" applyBorder="1" applyAlignment="1">
      <alignment horizontal="center" vertical="center" shrinkToFit="1"/>
    </xf>
    <xf numFmtId="0" fontId="35" fillId="0" borderId="27" xfId="0" applyFont="1" applyBorder="1" applyAlignment="1" applyProtection="1">
      <alignment horizontal="center" vertical="center"/>
      <protection locked="0"/>
    </xf>
    <xf numFmtId="0" fontId="35" fillId="30" borderId="14" xfId="0" applyFont="1" applyFill="1" applyBorder="1" applyAlignment="1">
      <alignment horizontal="center" vertical="center"/>
    </xf>
    <xf numFmtId="0" fontId="35" fillId="30" borderId="14" xfId="43" applyFont="1" applyFill="1" applyBorder="1" applyAlignment="1" applyProtection="1">
      <alignment horizontal="center" vertical="center" shrinkToFit="1"/>
      <protection locked="0"/>
    </xf>
    <xf numFmtId="0" fontId="69" fillId="30" borderId="14" xfId="43" applyFont="1" applyFill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20" xfId="0" applyFont="1" applyBorder="1" applyAlignment="1" applyProtection="1">
      <alignment horizontal="center" vertical="center"/>
      <protection locked="0"/>
    </xf>
    <xf numFmtId="0" fontId="35" fillId="25" borderId="14" xfId="0" applyFont="1" applyFill="1" applyBorder="1" applyAlignment="1">
      <alignment horizontal="center" vertical="center" shrinkToFit="1"/>
    </xf>
    <xf numFmtId="0" fontId="35" fillId="25" borderId="14" xfId="43" applyFont="1" applyFill="1" applyBorder="1" applyAlignment="1">
      <alignment horizontal="center" vertical="center" shrinkToFit="1"/>
    </xf>
    <xf numFmtId="0" fontId="35" fillId="25" borderId="14" xfId="43" applyFont="1" applyFill="1" applyBorder="1" applyAlignment="1" applyProtection="1">
      <alignment horizontal="center" vertical="center" shrinkToFit="1"/>
      <protection locked="0"/>
    </xf>
    <xf numFmtId="0" fontId="36" fillId="0" borderId="15" xfId="46" applyFont="1" applyBorder="1" applyAlignment="1" applyProtection="1">
      <alignment horizontal="left" shrinkToFit="1"/>
      <protection locked="0"/>
    </xf>
    <xf numFmtId="0" fontId="48" fillId="0" borderId="47" xfId="46" applyFont="1" applyBorder="1" applyAlignment="1">
      <alignment horizontal="center" vertical="center"/>
    </xf>
    <xf numFmtId="0" fontId="48" fillId="0" borderId="34" xfId="46" applyFont="1" applyBorder="1" applyAlignment="1">
      <alignment horizontal="center" vertical="center"/>
    </xf>
    <xf numFmtId="0" fontId="48" fillId="0" borderId="13" xfId="46" applyFont="1" applyBorder="1" applyAlignment="1">
      <alignment horizontal="center" vertical="center"/>
    </xf>
    <xf numFmtId="0" fontId="51" fillId="25" borderId="71" xfId="46" applyFont="1" applyFill="1" applyBorder="1" applyAlignment="1">
      <alignment horizontal="center" vertical="center" shrinkToFit="1"/>
    </xf>
    <xf numFmtId="0" fontId="51" fillId="25" borderId="72" xfId="46" applyFont="1" applyFill="1" applyBorder="1" applyAlignment="1">
      <alignment horizontal="center" vertical="center" shrinkToFit="1"/>
    </xf>
    <xf numFmtId="0" fontId="51" fillId="25" borderId="73" xfId="46" applyFont="1" applyFill="1" applyBorder="1" applyAlignment="1">
      <alignment horizontal="center" vertical="center" shrinkToFit="1"/>
    </xf>
    <xf numFmtId="0" fontId="49" fillId="0" borderId="14" xfId="46" applyFont="1" applyBorder="1" applyAlignment="1">
      <alignment horizontal="center" vertical="center" shrinkToFit="1"/>
    </xf>
    <xf numFmtId="0" fontId="49" fillId="25" borderId="79" xfId="46" applyFont="1" applyFill="1" applyBorder="1" applyAlignment="1">
      <alignment horizontal="center" vertical="center" shrinkToFit="1"/>
    </xf>
    <xf numFmtId="0" fontId="49" fillId="25" borderId="80" xfId="46" applyFont="1" applyFill="1" applyBorder="1" applyAlignment="1">
      <alignment horizontal="center" vertical="center" shrinkToFit="1"/>
    </xf>
    <xf numFmtId="0" fontId="43" fillId="0" borderId="47" xfId="46" applyFont="1" applyBorder="1" applyAlignment="1">
      <alignment horizontal="center" vertical="center" shrinkToFit="1"/>
    </xf>
    <xf numFmtId="0" fontId="43" fillId="0" borderId="34" xfId="46" applyFont="1" applyBorder="1" applyAlignment="1">
      <alignment horizontal="center" vertical="center" shrinkToFit="1"/>
    </xf>
    <xf numFmtId="0" fontId="43" fillId="0" borderId="13" xfId="46" applyFont="1" applyBorder="1" applyAlignment="1">
      <alignment horizontal="center" vertical="center" shrinkToFit="1"/>
    </xf>
    <xf numFmtId="0" fontId="49" fillId="27" borderId="15" xfId="46" applyFont="1" applyFill="1" applyBorder="1" applyAlignment="1">
      <alignment horizontal="center" vertical="center" shrinkToFit="1"/>
    </xf>
    <xf numFmtId="49" fontId="35" fillId="27" borderId="39" xfId="46" applyNumberFormat="1" applyFont="1" applyFill="1" applyBorder="1" applyAlignment="1" applyProtection="1">
      <alignment horizontal="center" vertical="center" shrinkToFit="1"/>
      <protection locked="0"/>
    </xf>
    <xf numFmtId="0" fontId="49" fillId="0" borderId="25" xfId="46" applyFont="1" applyBorder="1" applyAlignment="1">
      <alignment horizontal="center" vertical="center" shrinkToFit="1"/>
    </xf>
    <xf numFmtId="0" fontId="49" fillId="0" borderId="30" xfId="46" applyFont="1" applyBorder="1" applyAlignment="1">
      <alignment horizontal="center" vertical="center" shrinkToFit="1"/>
    </xf>
    <xf numFmtId="0" fontId="35" fillId="0" borderId="65" xfId="46" applyFont="1" applyBorder="1" applyAlignment="1">
      <alignment horizontal="center" vertical="center" shrinkToFit="1"/>
    </xf>
    <xf numFmtId="49" fontId="35" fillId="0" borderId="65" xfId="46" applyNumberFormat="1" applyFont="1" applyBorder="1" applyAlignment="1" applyProtection="1">
      <alignment horizontal="center" vertical="center" shrinkToFit="1"/>
      <protection locked="0"/>
    </xf>
    <xf numFmtId="49" fontId="35" fillId="0" borderId="67" xfId="46" applyNumberFormat="1" applyFont="1" applyBorder="1" applyAlignment="1" applyProtection="1">
      <alignment horizontal="center" vertical="center" shrinkToFit="1"/>
      <protection locked="0"/>
    </xf>
    <xf numFmtId="0" fontId="35" fillId="27" borderId="48" xfId="46" applyFont="1" applyFill="1" applyBorder="1" applyAlignment="1">
      <alignment horizontal="center" vertical="center" shrinkToFit="1"/>
    </xf>
    <xf numFmtId="0" fontId="35" fillId="27" borderId="22" xfId="46" applyFont="1" applyFill="1" applyBorder="1" applyAlignment="1">
      <alignment horizontal="center" vertical="center" shrinkToFit="1"/>
    </xf>
    <xf numFmtId="0" fontId="35" fillId="27" borderId="53" xfId="46" applyFont="1" applyFill="1" applyBorder="1" applyAlignment="1">
      <alignment horizontal="center" vertical="center" shrinkToFit="1"/>
    </xf>
    <xf numFmtId="0" fontId="35" fillId="27" borderId="31" xfId="46" applyFont="1" applyFill="1" applyBorder="1" applyAlignment="1">
      <alignment horizontal="center" vertical="center" shrinkToFit="1"/>
    </xf>
    <xf numFmtId="0" fontId="35" fillId="0" borderId="66" xfId="46" applyFont="1" applyBorder="1" applyAlignment="1">
      <alignment horizontal="center" vertical="center" shrinkToFit="1"/>
    </xf>
    <xf numFmtId="0" fontId="35" fillId="0" borderId="53" xfId="46" applyFont="1" applyBorder="1" applyAlignment="1">
      <alignment horizontal="center" vertical="center" shrinkToFit="1"/>
    </xf>
    <xf numFmtId="0" fontId="35" fillId="0" borderId="31" xfId="46" applyFont="1" applyBorder="1" applyAlignment="1">
      <alignment horizontal="center" vertical="center" shrinkToFit="1"/>
    </xf>
    <xf numFmtId="0" fontId="35" fillId="0" borderId="27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27" borderId="25" xfId="0" applyFont="1" applyFill="1" applyBorder="1" applyAlignment="1">
      <alignment horizontal="center" vertical="center"/>
    </xf>
    <xf numFmtId="0" fontId="35" fillId="27" borderId="16" xfId="0" applyFont="1" applyFill="1" applyBorder="1" applyAlignment="1">
      <alignment horizontal="center" vertical="center"/>
    </xf>
    <xf numFmtId="0" fontId="35" fillId="27" borderId="25" xfId="0" applyFont="1" applyFill="1" applyBorder="1" applyAlignment="1">
      <alignment horizontal="center" vertical="center" wrapText="1"/>
    </xf>
    <xf numFmtId="0" fontId="35" fillId="27" borderId="16" xfId="0" applyFont="1" applyFill="1" applyBorder="1" applyAlignment="1">
      <alignment horizontal="center" vertical="center" wrapText="1"/>
    </xf>
    <xf numFmtId="0" fontId="35" fillId="27" borderId="25" xfId="0" applyFont="1" applyFill="1" applyBorder="1" applyAlignment="1">
      <alignment horizontal="center" vertical="center" shrinkToFit="1"/>
    </xf>
    <xf numFmtId="0" fontId="35" fillId="27" borderId="16" xfId="0" applyFont="1" applyFill="1" applyBorder="1" applyAlignment="1">
      <alignment horizontal="center" vertical="center" shrinkToFit="1"/>
    </xf>
    <xf numFmtId="0" fontId="35" fillId="0" borderId="20" xfId="0" applyFont="1" applyBorder="1" applyAlignment="1">
      <alignment horizontal="center" vertical="center" shrinkToFit="1"/>
    </xf>
    <xf numFmtId="0" fontId="35" fillId="0" borderId="16" xfId="0" applyFont="1" applyBorder="1" applyAlignment="1">
      <alignment horizontal="center" vertical="center" shrinkToFit="1"/>
    </xf>
    <xf numFmtId="0" fontId="35" fillId="0" borderId="20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23" fillId="0" borderId="0" xfId="43" applyFont="1" applyAlignment="1">
      <alignment horizontal="center" vertical="center"/>
    </xf>
    <xf numFmtId="0" fontId="30" fillId="0" borderId="62" xfId="43" applyFont="1" applyBorder="1" applyAlignment="1">
      <alignment horizontal="center" vertical="center"/>
    </xf>
    <xf numFmtId="0" fontId="62" fillId="0" borderId="62" xfId="43" applyFont="1" applyBorder="1" applyAlignment="1">
      <alignment horizontal="center" vertical="center"/>
    </xf>
    <xf numFmtId="0" fontId="1" fillId="0" borderId="14" xfId="43" applyBorder="1" applyAlignment="1">
      <alignment horizontal="center"/>
    </xf>
    <xf numFmtId="0" fontId="1" fillId="29" borderId="48" xfId="43" applyFill="1" applyBorder="1" applyAlignment="1">
      <alignment horizontal="center" vertical="center" wrapText="1"/>
    </xf>
    <xf numFmtId="0" fontId="1" fillId="29" borderId="39" xfId="43" applyFill="1" applyBorder="1" applyAlignment="1">
      <alignment horizontal="center" vertical="center" wrapText="1"/>
    </xf>
    <xf numFmtId="0" fontId="1" fillId="29" borderId="56" xfId="43" applyFill="1" applyBorder="1" applyAlignment="1">
      <alignment horizontal="center" vertical="center" wrapText="1"/>
    </xf>
    <xf numFmtId="0" fontId="1" fillId="29" borderId="42" xfId="43" applyFill="1" applyBorder="1" applyAlignment="1">
      <alignment horizontal="center" vertical="center" wrapText="1"/>
    </xf>
    <xf numFmtId="0" fontId="32" fillId="29" borderId="43" xfId="43" applyFont="1" applyFill="1" applyBorder="1" applyAlignment="1">
      <alignment horizontal="center" vertical="center" wrapText="1"/>
    </xf>
    <xf numFmtId="0" fontId="32" fillId="29" borderId="19" xfId="43" applyFont="1" applyFill="1" applyBorder="1" applyAlignment="1">
      <alignment horizontal="center" vertical="center"/>
    </xf>
    <xf numFmtId="0" fontId="1" fillId="29" borderId="38" xfId="43" applyFill="1" applyBorder="1" applyAlignment="1">
      <alignment horizontal="center" vertical="center" wrapText="1"/>
    </xf>
    <xf numFmtId="0" fontId="1" fillId="29" borderId="22" xfId="43" applyFill="1" applyBorder="1" applyAlignment="1">
      <alignment horizontal="center" vertical="center"/>
    </xf>
    <xf numFmtId="0" fontId="1" fillId="29" borderId="39" xfId="43" applyFill="1" applyBorder="1" applyAlignment="1">
      <alignment horizontal="center" vertical="center"/>
    </xf>
    <xf numFmtId="0" fontId="30" fillId="29" borderId="38" xfId="43" applyFont="1" applyFill="1" applyBorder="1" applyAlignment="1">
      <alignment horizontal="center" vertical="center"/>
    </xf>
    <xf numFmtId="0" fontId="30" fillId="29" borderId="22" xfId="43" applyFont="1" applyFill="1" applyBorder="1" applyAlignment="1">
      <alignment horizontal="center" vertical="center"/>
    </xf>
    <xf numFmtId="0" fontId="30" fillId="29" borderId="23" xfId="43" applyFont="1" applyFill="1" applyBorder="1" applyAlignment="1">
      <alignment horizontal="center" vertical="center"/>
    </xf>
    <xf numFmtId="0" fontId="30" fillId="29" borderId="41" xfId="43" applyFont="1" applyFill="1" applyBorder="1" applyAlignment="1">
      <alignment horizontal="center" vertical="center"/>
    </xf>
    <xf numFmtId="0" fontId="30" fillId="29" borderId="17" xfId="43" applyFont="1" applyFill="1" applyBorder="1" applyAlignment="1">
      <alignment horizontal="center" vertical="center"/>
    </xf>
    <xf numFmtId="0" fontId="30" fillId="29" borderId="57" xfId="43" applyFont="1" applyFill="1" applyBorder="1" applyAlignment="1">
      <alignment horizontal="center" vertical="center"/>
    </xf>
    <xf numFmtId="0" fontId="31" fillId="29" borderId="35" xfId="43" applyFont="1" applyFill="1" applyBorder="1" applyAlignment="1">
      <alignment horizontal="center" vertical="center" wrapText="1"/>
    </xf>
    <xf numFmtId="0" fontId="31" fillId="29" borderId="37" xfId="43" applyFont="1" applyFill="1" applyBorder="1"/>
    <xf numFmtId="0" fontId="31" fillId="29" borderId="44" xfId="43" applyFont="1" applyFill="1" applyBorder="1" applyAlignment="1">
      <alignment horizontal="center" vertical="center" wrapText="1"/>
    </xf>
    <xf numFmtId="0" fontId="31" fillId="29" borderId="46" xfId="43" applyFont="1" applyFill="1" applyBorder="1"/>
    <xf numFmtId="0" fontId="1" fillId="29" borderId="41" xfId="43" applyFill="1" applyBorder="1" applyAlignment="1">
      <alignment horizontal="center" vertical="center"/>
    </xf>
    <xf numFmtId="0" fontId="1" fillId="29" borderId="17" xfId="43" applyFill="1" applyBorder="1" applyAlignment="1">
      <alignment horizontal="center" vertical="center"/>
    </xf>
    <xf numFmtId="0" fontId="1" fillId="29" borderId="42" xfId="43" applyFill="1" applyBorder="1" applyAlignment="1">
      <alignment horizontal="center" vertical="center"/>
    </xf>
    <xf numFmtId="180" fontId="46" fillId="0" borderId="69" xfId="43" applyNumberFormat="1" applyFont="1" applyBorder="1" applyAlignment="1">
      <alignment horizontal="center" vertical="center" wrapText="1"/>
    </xf>
    <xf numFmtId="180" fontId="46" fillId="0" borderId="24" xfId="43" applyNumberFormat="1" applyFont="1" applyBorder="1" applyAlignment="1">
      <alignment horizontal="center" vertical="center" wrapText="1"/>
    </xf>
    <xf numFmtId="180" fontId="46" fillId="0" borderId="50" xfId="43" applyNumberFormat="1" applyFont="1" applyBorder="1" applyAlignment="1">
      <alignment horizontal="center" vertical="center" wrapText="1"/>
    </xf>
    <xf numFmtId="180" fontId="46" fillId="0" borderId="45" xfId="43" applyNumberFormat="1" applyFont="1" applyBorder="1" applyAlignment="1">
      <alignment horizontal="center" vertical="center" wrapText="1"/>
    </xf>
    <xf numFmtId="0" fontId="46" fillId="0" borderId="40" xfId="43" applyFont="1" applyBorder="1" applyAlignment="1">
      <alignment horizontal="center" vertical="center" shrinkToFit="1"/>
    </xf>
    <xf numFmtId="0" fontId="46" fillId="0" borderId="29" xfId="43" applyFont="1" applyBorder="1" applyAlignment="1">
      <alignment horizontal="center" vertical="center" shrinkToFit="1"/>
    </xf>
    <xf numFmtId="0" fontId="46" fillId="0" borderId="21" xfId="43" applyFont="1" applyBorder="1" applyAlignment="1">
      <alignment horizontal="center" vertical="center" shrinkToFit="1"/>
    </xf>
    <xf numFmtId="0" fontId="46" fillId="0" borderId="30" xfId="43" applyFont="1" applyBorder="1" applyAlignment="1">
      <alignment horizontal="center" vertical="center" shrinkToFit="1"/>
    </xf>
    <xf numFmtId="0" fontId="45" fillId="0" borderId="65" xfId="43" applyFont="1" applyBorder="1" applyAlignment="1">
      <alignment horizontal="center" vertical="center" wrapText="1"/>
    </xf>
    <xf numFmtId="0" fontId="45" fillId="0" borderId="66" xfId="43" applyFont="1" applyBorder="1" applyAlignment="1">
      <alignment horizontal="center" vertical="center" wrapText="1"/>
    </xf>
    <xf numFmtId="0" fontId="45" fillId="0" borderId="67" xfId="43" applyFont="1" applyBorder="1" applyAlignment="1">
      <alignment horizontal="center" vertical="center" wrapText="1"/>
    </xf>
    <xf numFmtId="0" fontId="45" fillId="0" borderId="40" xfId="43" applyFont="1" applyBorder="1" applyAlignment="1">
      <alignment horizontal="center" vertical="center" wrapText="1"/>
    </xf>
    <xf numFmtId="0" fontId="45" fillId="0" borderId="0" xfId="43" applyFont="1" applyAlignment="1">
      <alignment horizontal="center" vertical="center" wrapText="1"/>
    </xf>
    <xf numFmtId="0" fontId="45" fillId="0" borderId="29" xfId="43" applyFont="1" applyBorder="1" applyAlignment="1">
      <alignment horizontal="center" vertical="center" wrapText="1"/>
    </xf>
    <xf numFmtId="0" fontId="45" fillId="0" borderId="21" xfId="43" applyFont="1" applyBorder="1" applyAlignment="1">
      <alignment horizontal="center" vertical="center" wrapText="1"/>
    </xf>
    <xf numFmtId="0" fontId="45" fillId="0" borderId="15" xfId="43" applyFont="1" applyBorder="1" applyAlignment="1">
      <alignment horizontal="center" vertical="center" wrapText="1"/>
    </xf>
    <xf numFmtId="0" fontId="45" fillId="0" borderId="30" xfId="43" applyFont="1" applyBorder="1" applyAlignment="1">
      <alignment horizontal="center" vertical="center" wrapText="1"/>
    </xf>
    <xf numFmtId="0" fontId="64" fillId="0" borderId="28" xfId="43" applyFont="1" applyBorder="1" applyAlignment="1">
      <alignment horizontal="center" vertical="center" wrapText="1"/>
    </xf>
    <xf numFmtId="177" fontId="46" fillId="0" borderId="24" xfId="43" applyNumberFormat="1" applyFont="1" applyBorder="1" applyAlignment="1">
      <alignment horizontal="center" vertical="center" wrapText="1"/>
    </xf>
    <xf numFmtId="177" fontId="46" fillId="0" borderId="61" xfId="43" applyNumberFormat="1" applyFont="1" applyBorder="1" applyAlignment="1">
      <alignment horizontal="center" vertical="center" wrapText="1"/>
    </xf>
    <xf numFmtId="177" fontId="46" fillId="0" borderId="45" xfId="43" applyNumberFormat="1" applyFont="1" applyBorder="1" applyAlignment="1">
      <alignment horizontal="center" vertical="center" wrapText="1"/>
    </xf>
    <xf numFmtId="177" fontId="46" fillId="0" borderId="49" xfId="43" applyNumberFormat="1" applyFont="1" applyBorder="1" applyAlignment="1">
      <alignment horizontal="center" vertical="center" wrapText="1"/>
    </xf>
    <xf numFmtId="0" fontId="45" fillId="0" borderId="65" xfId="43" applyFont="1" applyBorder="1" applyAlignment="1">
      <alignment horizontal="center" vertical="center" shrinkToFit="1"/>
    </xf>
    <xf numFmtId="0" fontId="45" fillId="0" borderId="67" xfId="43" applyFont="1" applyBorder="1" applyAlignment="1">
      <alignment horizontal="center" vertical="center" shrinkToFit="1"/>
    </xf>
    <xf numFmtId="0" fontId="46" fillId="0" borderId="28" xfId="43" applyFont="1" applyBorder="1" applyAlignment="1">
      <alignment horizontal="center" vertical="center" wrapText="1"/>
    </xf>
    <xf numFmtId="0" fontId="63" fillId="0" borderId="25" xfId="43" applyFont="1" applyBorder="1" applyAlignment="1">
      <alignment horizontal="center" vertical="center" wrapText="1"/>
    </xf>
    <xf numFmtId="0" fontId="63" fillId="0" borderId="20" xfId="43" applyFont="1" applyBorder="1" applyAlignment="1">
      <alignment horizontal="center" vertical="center" wrapText="1"/>
    </xf>
    <xf numFmtId="0" fontId="1" fillId="29" borderId="43" xfId="43" applyFill="1" applyBorder="1" applyAlignment="1">
      <alignment horizontal="center" vertical="center" wrapText="1"/>
    </xf>
    <xf numFmtId="0" fontId="1" fillId="29" borderId="20" xfId="43" applyFill="1" applyBorder="1" applyAlignment="1">
      <alignment horizontal="center" vertical="center" wrapText="1"/>
    </xf>
    <xf numFmtId="0" fontId="1" fillId="29" borderId="16" xfId="43" applyFill="1" applyBorder="1" applyAlignment="1">
      <alignment horizontal="center" vertical="center" wrapText="1"/>
    </xf>
    <xf numFmtId="176" fontId="46" fillId="0" borderId="38" xfId="43" applyNumberFormat="1" applyFont="1" applyBorder="1" applyAlignment="1">
      <alignment horizontal="center" vertical="center" wrapText="1"/>
    </xf>
    <xf numFmtId="176" fontId="46" fillId="0" borderId="22" xfId="43" applyNumberFormat="1" applyFont="1" applyBorder="1" applyAlignment="1">
      <alignment horizontal="center" vertical="center" wrapText="1"/>
    </xf>
    <xf numFmtId="176" fontId="46" fillId="0" borderId="23" xfId="43" applyNumberFormat="1" applyFont="1" applyBorder="1" applyAlignment="1">
      <alignment horizontal="center" vertical="center" wrapText="1"/>
    </xf>
    <xf numFmtId="176" fontId="46" fillId="0" borderId="40" xfId="43" applyNumberFormat="1" applyFont="1" applyBorder="1" applyAlignment="1">
      <alignment horizontal="center" vertical="center" wrapText="1"/>
    </xf>
    <xf numFmtId="176" fontId="46" fillId="0" borderId="0" xfId="43" applyNumberFormat="1" applyFont="1" applyAlignment="1">
      <alignment horizontal="center" vertical="center" wrapText="1"/>
    </xf>
    <xf numFmtId="176" fontId="46" fillId="0" borderId="88" xfId="43" applyNumberFormat="1" applyFont="1" applyBorder="1" applyAlignment="1">
      <alignment horizontal="center" vertical="center" wrapText="1"/>
    </xf>
    <xf numFmtId="176" fontId="46" fillId="0" borderId="21" xfId="43" applyNumberFormat="1" applyFont="1" applyBorder="1" applyAlignment="1">
      <alignment horizontal="center" vertical="center" wrapText="1"/>
    </xf>
    <xf numFmtId="176" fontId="46" fillId="0" borderId="15" xfId="43" applyNumberFormat="1" applyFont="1" applyBorder="1" applyAlignment="1">
      <alignment horizontal="center" vertical="center" wrapText="1"/>
    </xf>
    <xf numFmtId="176" fontId="46" fillId="0" borderId="68" xfId="43" applyNumberFormat="1" applyFont="1" applyBorder="1" applyAlignment="1">
      <alignment horizontal="center" vertical="center" wrapText="1"/>
    </xf>
    <xf numFmtId="0" fontId="46" fillId="0" borderId="24" xfId="43" applyFont="1" applyBorder="1" applyAlignment="1">
      <alignment horizontal="center" vertical="center" shrinkToFit="1"/>
    </xf>
    <xf numFmtId="0" fontId="46" fillId="0" borderId="61" xfId="43" applyFont="1" applyBorder="1" applyAlignment="1">
      <alignment horizontal="center" vertical="center" shrinkToFit="1"/>
    </xf>
    <xf numFmtId="0" fontId="45" fillId="0" borderId="69" xfId="43" applyFont="1" applyBorder="1" applyAlignment="1">
      <alignment horizontal="center" vertical="center" shrinkToFit="1"/>
    </xf>
    <xf numFmtId="0" fontId="1" fillId="29" borderId="25" xfId="43" applyFill="1" applyBorder="1" applyAlignment="1">
      <alignment horizontal="center" vertical="center" wrapText="1"/>
    </xf>
    <xf numFmtId="176" fontId="46" fillId="0" borderId="65" xfId="43" applyNumberFormat="1" applyFont="1" applyBorder="1" applyAlignment="1">
      <alignment horizontal="center" vertical="center" wrapText="1"/>
    </xf>
    <xf numFmtId="176" fontId="46" fillId="0" borderId="66" xfId="43" applyNumberFormat="1" applyFont="1" applyBorder="1" applyAlignment="1">
      <alignment horizontal="center" vertical="center" wrapText="1"/>
    </xf>
    <xf numFmtId="0" fontId="46" fillId="0" borderId="56" xfId="43" applyFont="1" applyBorder="1" applyAlignment="1">
      <alignment horizontal="center" vertical="center" shrinkToFit="1"/>
    </xf>
    <xf numFmtId="0" fontId="46" fillId="0" borderId="42" xfId="43" applyFont="1" applyBorder="1" applyAlignment="1">
      <alignment horizontal="center" vertical="center" shrinkToFit="1"/>
    </xf>
    <xf numFmtId="0" fontId="45" fillId="0" borderId="41" xfId="43" applyFont="1" applyBorder="1" applyAlignment="1">
      <alignment horizontal="center" vertical="center" wrapText="1"/>
    </xf>
    <xf numFmtId="0" fontId="45" fillId="0" borderId="17" xfId="43" applyFont="1" applyBorder="1" applyAlignment="1">
      <alignment horizontal="center" vertical="center" wrapText="1"/>
    </xf>
    <xf numFmtId="0" fontId="45" fillId="0" borderId="42" xfId="43" applyFont="1" applyBorder="1" applyAlignment="1">
      <alignment horizontal="center" vertical="center" wrapText="1"/>
    </xf>
    <xf numFmtId="0" fontId="64" fillId="0" borderId="70" xfId="43" applyFont="1" applyBorder="1" applyAlignment="1">
      <alignment horizontal="center" vertical="center" wrapText="1"/>
    </xf>
    <xf numFmtId="177" fontId="46" fillId="0" borderId="56" xfId="43" applyNumberFormat="1" applyFont="1" applyBorder="1" applyAlignment="1">
      <alignment horizontal="center" vertical="center" wrapText="1"/>
    </xf>
    <xf numFmtId="177" fontId="46" fillId="0" borderId="46" xfId="43" applyNumberFormat="1" applyFont="1" applyBorder="1" applyAlignment="1">
      <alignment horizontal="center" vertical="center" wrapText="1"/>
    </xf>
    <xf numFmtId="0" fontId="63" fillId="0" borderId="19" xfId="43" applyFont="1" applyBorder="1" applyAlignment="1">
      <alignment horizontal="center" vertical="center" wrapText="1"/>
    </xf>
    <xf numFmtId="0" fontId="1" fillId="29" borderId="19" xfId="43" applyFill="1" applyBorder="1" applyAlignment="1">
      <alignment horizontal="center" vertical="center" wrapText="1"/>
    </xf>
    <xf numFmtId="176" fontId="46" fillId="0" borderId="41" xfId="43" applyNumberFormat="1" applyFont="1" applyBorder="1" applyAlignment="1">
      <alignment horizontal="center" vertical="center" wrapText="1"/>
    </xf>
    <xf numFmtId="176" fontId="46" fillId="0" borderId="17" xfId="43" applyNumberFormat="1" applyFont="1" applyBorder="1" applyAlignment="1">
      <alignment horizontal="center" vertical="center" wrapText="1"/>
    </xf>
    <xf numFmtId="0" fontId="33" fillId="0" borderId="0" xfId="43" applyFont="1" applyAlignment="1">
      <alignment horizontal="center" wrapText="1"/>
    </xf>
    <xf numFmtId="0" fontId="32" fillId="29" borderId="31" xfId="43" applyFont="1" applyFill="1" applyBorder="1" applyAlignment="1">
      <alignment horizontal="center" vertical="center"/>
    </xf>
    <xf numFmtId="0" fontId="32" fillId="29" borderId="27" xfId="43" applyFont="1" applyFill="1" applyBorder="1" applyAlignment="1">
      <alignment horizontal="center" vertical="center"/>
    </xf>
    <xf numFmtId="0" fontId="32" fillId="29" borderId="28" xfId="43" applyFont="1" applyFill="1" applyBorder="1" applyAlignment="1">
      <alignment horizontal="center" vertical="center"/>
    </xf>
    <xf numFmtId="0" fontId="62" fillId="0" borderId="27" xfId="43" applyFont="1" applyBorder="1" applyAlignment="1">
      <alignment horizontal="center" vertical="center"/>
    </xf>
    <xf numFmtId="0" fontId="62" fillId="0" borderId="31" xfId="43" applyFont="1" applyBorder="1" applyAlignment="1">
      <alignment horizontal="center" vertical="center"/>
    </xf>
    <xf numFmtId="0" fontId="62" fillId="0" borderId="28" xfId="43" applyFont="1" applyBorder="1" applyAlignment="1">
      <alignment horizontal="center" vertical="center"/>
    </xf>
    <xf numFmtId="0" fontId="46" fillId="0" borderId="27" xfId="43" applyFont="1" applyBorder="1" applyAlignment="1">
      <alignment horizontal="center" vertical="center"/>
    </xf>
    <xf numFmtId="0" fontId="46" fillId="0" borderId="31" xfId="43" applyFont="1" applyBorder="1" applyAlignment="1">
      <alignment horizontal="center" vertical="center"/>
    </xf>
    <xf numFmtId="0" fontId="46" fillId="0" borderId="28" xfId="43" applyFont="1" applyBorder="1" applyAlignment="1">
      <alignment horizontal="center" vertical="center"/>
    </xf>
    <xf numFmtId="0" fontId="25" fillId="0" borderId="62" xfId="43" applyFont="1" applyBorder="1" applyAlignment="1">
      <alignment horizontal="center" vertical="center" shrinkToFit="1"/>
    </xf>
    <xf numFmtId="176" fontId="32" fillId="0" borderId="65" xfId="43" applyNumberFormat="1" applyFont="1" applyBorder="1" applyAlignment="1" applyProtection="1">
      <alignment horizontal="center" vertical="center" wrapText="1"/>
      <protection locked="0"/>
    </xf>
    <xf numFmtId="176" fontId="32" fillId="0" borderId="66" xfId="43" applyNumberFormat="1" applyFont="1" applyBorder="1" applyAlignment="1" applyProtection="1">
      <alignment horizontal="center" vertical="center" wrapText="1"/>
      <protection locked="0"/>
    </xf>
    <xf numFmtId="176" fontId="32" fillId="0" borderId="40" xfId="43" applyNumberFormat="1" applyFont="1" applyBorder="1" applyAlignment="1" applyProtection="1">
      <alignment horizontal="center" vertical="center" wrapText="1"/>
      <protection locked="0"/>
    </xf>
    <xf numFmtId="176" fontId="32" fillId="0" borderId="0" xfId="43" applyNumberFormat="1" applyFont="1" applyAlignment="1" applyProtection="1">
      <alignment horizontal="center" vertical="center" wrapText="1"/>
      <protection locked="0"/>
    </xf>
    <xf numFmtId="176" fontId="32" fillId="0" borderId="21" xfId="43" applyNumberFormat="1" applyFont="1" applyBorder="1" applyAlignment="1" applyProtection="1">
      <alignment horizontal="center" vertical="center" wrapText="1"/>
      <protection locked="0"/>
    </xf>
    <xf numFmtId="176" fontId="32" fillId="0" borderId="15" xfId="43" applyNumberFormat="1" applyFont="1" applyBorder="1" applyAlignment="1" applyProtection="1">
      <alignment horizontal="center" vertical="center" wrapText="1"/>
      <protection locked="0"/>
    </xf>
    <xf numFmtId="0" fontId="0" fillId="0" borderId="48" xfId="43" applyFont="1" applyBorder="1" applyAlignment="1" applyProtection="1">
      <alignment horizontal="center" vertical="center" shrinkToFit="1"/>
      <protection locked="0"/>
    </xf>
    <xf numFmtId="0" fontId="1" fillId="0" borderId="39" xfId="43" applyBorder="1" applyAlignment="1" applyProtection="1">
      <alignment horizontal="center" vertical="center" shrinkToFit="1"/>
      <protection locked="0"/>
    </xf>
    <xf numFmtId="0" fontId="32" fillId="0" borderId="28" xfId="43" applyFont="1" applyBorder="1" applyAlignment="1" applyProtection="1">
      <alignment horizontal="center" vertical="center" shrinkToFit="1"/>
      <protection locked="0"/>
    </xf>
    <xf numFmtId="0" fontId="1" fillId="0" borderId="25" xfId="43" applyBorder="1" applyAlignment="1" applyProtection="1">
      <alignment horizontal="center" vertical="center" shrinkToFit="1"/>
      <protection locked="0"/>
    </xf>
    <xf numFmtId="0" fontId="1" fillId="0" borderId="20" xfId="43" applyBorder="1" applyAlignment="1" applyProtection="1">
      <alignment horizontal="center" vertical="center" shrinkToFit="1"/>
      <protection locked="0"/>
    </xf>
    <xf numFmtId="0" fontId="32" fillId="0" borderId="24" xfId="43" applyFont="1" applyBorder="1" applyAlignment="1" applyProtection="1">
      <alignment horizontal="center" vertical="center" shrinkToFit="1"/>
      <protection locked="0"/>
    </xf>
    <xf numFmtId="0" fontId="32" fillId="0" borderId="29" xfId="43" applyFont="1" applyBorder="1" applyAlignment="1" applyProtection="1">
      <alignment horizontal="center" vertical="center" shrinkToFit="1"/>
      <protection locked="0"/>
    </xf>
    <xf numFmtId="0" fontId="32" fillId="0" borderId="61" xfId="43" applyFont="1" applyBorder="1" applyAlignment="1" applyProtection="1">
      <alignment horizontal="center" vertical="center" shrinkToFit="1"/>
      <protection locked="0"/>
    </xf>
    <xf numFmtId="0" fontId="32" fillId="0" borderId="30" xfId="43" applyFont="1" applyBorder="1" applyAlignment="1" applyProtection="1">
      <alignment horizontal="center" vertical="center" shrinkToFit="1"/>
      <protection locked="0"/>
    </xf>
    <xf numFmtId="0" fontId="1" fillId="0" borderId="65" xfId="43" applyBorder="1" applyAlignment="1" applyProtection="1">
      <alignment vertical="center" shrinkToFit="1"/>
      <protection locked="0"/>
    </xf>
    <xf numFmtId="0" fontId="1" fillId="0" borderId="66" xfId="43" applyBorder="1" applyAlignment="1" applyProtection="1">
      <alignment vertical="center" shrinkToFit="1"/>
      <protection locked="0"/>
    </xf>
    <xf numFmtId="0" fontId="1" fillId="0" borderId="67" xfId="43" applyBorder="1" applyAlignment="1" applyProtection="1">
      <alignment vertical="center" shrinkToFit="1"/>
      <protection locked="0"/>
    </xf>
    <xf numFmtId="0" fontId="1" fillId="0" borderId="40" xfId="43" applyBorder="1" applyAlignment="1" applyProtection="1">
      <alignment vertical="center" shrinkToFit="1"/>
      <protection locked="0"/>
    </xf>
    <xf numFmtId="0" fontId="1" fillId="0" borderId="0" xfId="43" applyAlignment="1" applyProtection="1">
      <alignment vertical="center" shrinkToFit="1"/>
      <protection locked="0"/>
    </xf>
    <xf numFmtId="0" fontId="1" fillId="0" borderId="29" xfId="43" applyBorder="1" applyAlignment="1" applyProtection="1">
      <alignment vertical="center" shrinkToFit="1"/>
      <protection locked="0"/>
    </xf>
    <xf numFmtId="0" fontId="1" fillId="0" borderId="21" xfId="43" applyBorder="1" applyAlignment="1" applyProtection="1">
      <alignment vertical="center" shrinkToFit="1"/>
      <protection locked="0"/>
    </xf>
    <xf numFmtId="0" fontId="1" fillId="0" borderId="15" xfId="43" applyBorder="1" applyAlignment="1" applyProtection="1">
      <alignment vertical="center" shrinkToFit="1"/>
      <protection locked="0"/>
    </xf>
    <xf numFmtId="0" fontId="1" fillId="0" borderId="30" xfId="43" applyBorder="1" applyAlignment="1" applyProtection="1">
      <alignment vertical="center" shrinkToFit="1"/>
      <protection locked="0"/>
    </xf>
    <xf numFmtId="0" fontId="1" fillId="0" borderId="69" xfId="43" applyBorder="1" applyAlignment="1" applyProtection="1">
      <alignment horizontal="center" vertical="center" shrinkToFit="1"/>
      <protection locked="0"/>
    </xf>
    <xf numFmtId="0" fontId="1" fillId="0" borderId="67" xfId="43" applyBorder="1" applyAlignment="1" applyProtection="1">
      <alignment horizontal="center" vertical="center" shrinkToFit="1"/>
      <protection locked="0"/>
    </xf>
    <xf numFmtId="0" fontId="24" fillId="0" borderId="89" xfId="43" applyFont="1" applyBorder="1" applyAlignment="1" applyProtection="1">
      <alignment horizontal="center" vertical="center" shrinkToFit="1"/>
      <protection locked="0"/>
    </xf>
    <xf numFmtId="0" fontId="24" fillId="0" borderId="91" xfId="43" applyFont="1" applyBorder="1" applyAlignment="1" applyProtection="1">
      <alignment horizontal="center" vertical="center" shrinkToFit="1"/>
      <protection locked="0"/>
    </xf>
    <xf numFmtId="0" fontId="32" fillId="0" borderId="56" xfId="43" applyFont="1" applyBorder="1" applyAlignment="1" applyProtection="1">
      <alignment horizontal="center" vertical="center" shrinkToFit="1"/>
      <protection locked="0"/>
    </xf>
    <xf numFmtId="0" fontId="32" fillId="0" borderId="42" xfId="43" applyFont="1" applyBorder="1" applyAlignment="1" applyProtection="1">
      <alignment horizontal="center" vertical="center" shrinkToFit="1"/>
      <protection locked="0"/>
    </xf>
    <xf numFmtId="0" fontId="1" fillId="0" borderId="41" xfId="43" applyBorder="1" applyAlignment="1" applyProtection="1">
      <alignment vertical="center" shrinkToFit="1"/>
      <protection locked="0"/>
    </xf>
    <xf numFmtId="0" fontId="1" fillId="0" borderId="17" xfId="43" applyBorder="1" applyAlignment="1" applyProtection="1">
      <alignment vertical="center" shrinkToFit="1"/>
      <protection locked="0"/>
    </xf>
    <xf numFmtId="0" fontId="1" fillId="0" borderId="42" xfId="43" applyBorder="1" applyAlignment="1" applyProtection="1">
      <alignment vertical="center" shrinkToFit="1"/>
      <protection locked="0"/>
    </xf>
    <xf numFmtId="0" fontId="32" fillId="0" borderId="70" xfId="43" applyFont="1" applyBorder="1" applyAlignment="1" applyProtection="1">
      <alignment horizontal="center" vertical="center" shrinkToFit="1"/>
      <protection locked="0"/>
    </xf>
    <xf numFmtId="56" fontId="24" fillId="0" borderId="69" xfId="43" quotePrefix="1" applyNumberFormat="1" applyFont="1" applyBorder="1" applyAlignment="1" applyProtection="1">
      <alignment horizontal="center" vertical="center" shrinkToFit="1"/>
      <protection locked="0"/>
    </xf>
    <xf numFmtId="56" fontId="24" fillId="0" borderId="90" xfId="43" quotePrefix="1" applyNumberFormat="1" applyFont="1" applyBorder="1" applyAlignment="1" applyProtection="1">
      <alignment horizontal="center" vertical="center" shrinkToFit="1"/>
      <protection locked="0"/>
    </xf>
    <xf numFmtId="0" fontId="1" fillId="0" borderId="19" xfId="43" applyBorder="1" applyAlignment="1" applyProtection="1">
      <alignment horizontal="center" vertical="center" shrinkToFit="1"/>
      <protection locked="0"/>
    </xf>
    <xf numFmtId="176" fontId="32" fillId="0" borderId="41" xfId="43" applyNumberFormat="1" applyFont="1" applyBorder="1" applyAlignment="1" applyProtection="1">
      <alignment horizontal="center" vertical="center" wrapText="1"/>
      <protection locked="0"/>
    </xf>
    <xf numFmtId="176" fontId="32" fillId="0" borderId="17" xfId="43" applyNumberFormat="1" applyFont="1" applyBorder="1" applyAlignment="1" applyProtection="1">
      <alignment horizontal="center" vertical="center" wrapText="1"/>
      <protection locked="0"/>
    </xf>
    <xf numFmtId="179" fontId="25" fillId="0" borderId="27" xfId="43" applyNumberFormat="1" applyFont="1" applyBorder="1" applyAlignment="1">
      <alignment horizontal="center" vertical="center"/>
    </xf>
    <xf numFmtId="179" fontId="25" fillId="0" borderId="31" xfId="43" applyNumberFormat="1" applyFont="1" applyBorder="1" applyAlignment="1">
      <alignment horizontal="center" vertical="center"/>
    </xf>
    <xf numFmtId="179" fontId="25" fillId="0" borderId="28" xfId="43" applyNumberFormat="1" applyFont="1" applyBorder="1" applyAlignment="1">
      <alignment horizontal="center" vertical="center"/>
    </xf>
    <xf numFmtId="0" fontId="32" fillId="0" borderId="27" xfId="43" applyFont="1" applyBorder="1" applyAlignment="1" applyProtection="1">
      <alignment horizontal="center" vertical="center"/>
      <protection locked="0"/>
    </xf>
    <xf numFmtId="0" fontId="32" fillId="0" borderId="31" xfId="43" applyFont="1" applyBorder="1" applyAlignment="1" applyProtection="1">
      <alignment horizontal="center" vertical="center"/>
      <protection locked="0"/>
    </xf>
    <xf numFmtId="0" fontId="32" fillId="0" borderId="28" xfId="43" applyFont="1" applyBorder="1" applyAlignment="1" applyProtection="1">
      <alignment horizontal="center" vertical="center"/>
      <protection locked="0"/>
    </xf>
    <xf numFmtId="0" fontId="44" fillId="24" borderId="0" xfId="48" applyFont="1" applyFill="1" applyAlignment="1">
      <alignment horizontal="center" vertical="center"/>
    </xf>
    <xf numFmtId="0" fontId="37" fillId="29" borderId="47" xfId="48" applyFont="1" applyFill="1" applyBorder="1" applyAlignment="1">
      <alignment horizontal="center" vertical="center"/>
    </xf>
    <xf numFmtId="0" fontId="37" fillId="29" borderId="34" xfId="48" applyFont="1" applyFill="1" applyBorder="1" applyAlignment="1">
      <alignment horizontal="center" vertical="center"/>
    </xf>
    <xf numFmtId="0" fontId="37" fillId="29" borderId="18" xfId="48" applyFont="1" applyFill="1" applyBorder="1" applyAlignment="1">
      <alignment horizontal="center" vertical="center"/>
    </xf>
    <xf numFmtId="38" fontId="43" fillId="29" borderId="33" xfId="34" applyFont="1" applyFill="1" applyBorder="1" applyAlignment="1" applyProtection="1">
      <alignment horizontal="center" vertical="center"/>
    </xf>
    <xf numFmtId="38" fontId="43" fillId="29" borderId="34" xfId="34" applyFont="1" applyFill="1" applyBorder="1" applyAlignment="1" applyProtection="1">
      <alignment horizontal="center" vertical="center"/>
    </xf>
    <xf numFmtId="0" fontId="35" fillId="0" borderId="47" xfId="48" applyFont="1" applyBorder="1" applyAlignment="1" applyProtection="1">
      <alignment horizontal="left" vertical="center"/>
      <protection locked="0"/>
    </xf>
    <xf numFmtId="0" fontId="35" fillId="0" borderId="34" xfId="48" applyFont="1" applyBorder="1" applyAlignment="1" applyProtection="1">
      <alignment horizontal="left" vertical="center"/>
      <protection locked="0"/>
    </xf>
    <xf numFmtId="0" fontId="35" fillId="0" borderId="13" xfId="48" applyFont="1" applyBorder="1" applyAlignment="1" applyProtection="1">
      <alignment horizontal="left" vertical="center"/>
      <protection locked="0"/>
    </xf>
    <xf numFmtId="0" fontId="36" fillId="0" borderId="27" xfId="48" applyFont="1" applyBorder="1" applyAlignment="1">
      <alignment horizontal="center" vertical="center"/>
    </xf>
    <xf numFmtId="0" fontId="36" fillId="0" borderId="28" xfId="48" applyFont="1" applyBorder="1" applyAlignment="1">
      <alignment horizontal="center" vertical="center"/>
    </xf>
    <xf numFmtId="38" fontId="43" fillId="0" borderId="27" xfId="34" applyFont="1" applyBorder="1" applyAlignment="1" applyProtection="1">
      <alignment horizontal="center" vertical="center"/>
    </xf>
    <xf numFmtId="38" fontId="43" fillId="0" borderId="31" xfId="34" applyFont="1" applyBorder="1" applyAlignment="1" applyProtection="1">
      <alignment horizontal="center" vertical="center"/>
    </xf>
    <xf numFmtId="0" fontId="34" fillId="0" borderId="53" xfId="48" applyFont="1" applyBorder="1" applyAlignment="1">
      <alignment horizontal="center" vertical="center" shrinkToFit="1"/>
    </xf>
    <xf numFmtId="0" fontId="34" fillId="0" borderId="31" xfId="48" applyFont="1" applyBorder="1" applyAlignment="1">
      <alignment horizontal="center" vertical="center" shrinkToFit="1"/>
    </xf>
    <xf numFmtId="0" fontId="34" fillId="0" borderId="11" xfId="48" applyFont="1" applyBorder="1" applyAlignment="1">
      <alignment horizontal="center" vertical="center" shrinkToFit="1"/>
    </xf>
    <xf numFmtId="0" fontId="39" fillId="26" borderId="0" xfId="49" applyFont="1" applyFill="1" applyAlignment="1">
      <alignment horizontal="center" vertical="center"/>
    </xf>
    <xf numFmtId="0" fontId="39" fillId="26" borderId="0" xfId="48" applyFont="1" applyFill="1" applyAlignment="1">
      <alignment horizontal="center" vertical="center"/>
    </xf>
    <xf numFmtId="0" fontId="35" fillId="0" borderId="55" xfId="48" applyFont="1" applyBorder="1" applyAlignment="1">
      <alignment horizontal="center" vertical="center"/>
    </xf>
    <xf numFmtId="0" fontId="35" fillId="0" borderId="32" xfId="48" applyFont="1" applyBorder="1" applyAlignment="1">
      <alignment horizontal="center" vertical="center"/>
    </xf>
    <xf numFmtId="0" fontId="35" fillId="0" borderId="51" xfId="48" applyFont="1" applyBorder="1" applyAlignment="1">
      <alignment horizontal="center" vertical="center"/>
    </xf>
    <xf numFmtId="0" fontId="35" fillId="0" borderId="54" xfId="48" applyFont="1" applyBorder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59" fillId="0" borderId="35" xfId="0" applyFont="1" applyBorder="1" applyAlignment="1">
      <alignment horizontal="center" vertical="center" wrapText="1" shrinkToFit="1"/>
    </xf>
    <xf numFmtId="0" fontId="59" fillId="0" borderId="36" xfId="0" applyFont="1" applyBorder="1" applyAlignment="1">
      <alignment horizontal="center" vertical="center" wrapText="1" shrinkToFit="1"/>
    </xf>
    <xf numFmtId="0" fontId="59" fillId="0" borderId="37" xfId="0" applyFont="1" applyBorder="1" applyAlignment="1">
      <alignment horizontal="center" vertical="center" wrapText="1" shrinkToFit="1"/>
    </xf>
    <xf numFmtId="0" fontId="52" fillId="0" borderId="43" xfId="0" applyFont="1" applyBorder="1" applyAlignment="1">
      <alignment horizontal="center" vertical="center" shrinkToFit="1"/>
    </xf>
    <xf numFmtId="0" fontId="52" fillId="0" borderId="20" xfId="0" applyFont="1" applyBorder="1" applyAlignment="1">
      <alignment horizontal="center" vertical="center" shrinkToFit="1"/>
    </xf>
    <xf numFmtId="0" fontId="52" fillId="0" borderId="19" xfId="0" applyFont="1" applyBorder="1" applyAlignment="1">
      <alignment horizontal="center" vertical="center" shrinkToFit="1"/>
    </xf>
    <xf numFmtId="0" fontId="52" fillId="0" borderId="25" xfId="0" applyFont="1" applyBorder="1" applyAlignment="1">
      <alignment horizontal="center" vertical="center" shrinkToFit="1"/>
    </xf>
    <xf numFmtId="0" fontId="52" fillId="0" borderId="16" xfId="0" applyFont="1" applyBorder="1" applyAlignment="1">
      <alignment horizontal="center" vertical="center" shrinkToFit="1"/>
    </xf>
    <xf numFmtId="0" fontId="52" fillId="0" borderId="20" xfId="0" applyFont="1" applyBorder="1" applyAlignment="1">
      <alignment horizontal="left" vertical="center" shrinkToFit="1"/>
    </xf>
    <xf numFmtId="0" fontId="52" fillId="0" borderId="19" xfId="0" applyFont="1" applyBorder="1" applyAlignment="1">
      <alignment horizontal="left" vertical="center" shrinkToFit="1"/>
    </xf>
    <xf numFmtId="0" fontId="52" fillId="0" borderId="43" xfId="0" applyFont="1" applyBorder="1" applyAlignment="1">
      <alignment horizontal="left" vertical="center" shrinkToFit="1"/>
    </xf>
    <xf numFmtId="0" fontId="54" fillId="0" borderId="0" xfId="0" applyFont="1" applyAlignment="1">
      <alignment horizontal="left" vertical="center" shrinkToFit="1"/>
    </xf>
    <xf numFmtId="0" fontId="52" fillId="0" borderId="44" xfId="0" applyFont="1" applyBorder="1" applyAlignment="1">
      <alignment horizontal="center" vertical="center" wrapText="1" shrinkToFit="1"/>
    </xf>
    <xf numFmtId="0" fontId="52" fillId="0" borderId="45" xfId="0" applyFont="1" applyBorder="1" applyAlignment="1">
      <alignment horizontal="center" vertical="center" wrapText="1" shrinkToFit="1"/>
    </xf>
    <xf numFmtId="0" fontId="52" fillId="0" borderId="46" xfId="0" applyFont="1" applyBorder="1" applyAlignment="1">
      <alignment horizontal="center" vertical="center" wrapText="1" shrinkToFit="1"/>
    </xf>
    <xf numFmtId="0" fontId="56" fillId="0" borderId="43" xfId="0" applyFont="1" applyBorder="1" applyAlignment="1">
      <alignment horizontal="center" vertical="center" wrapText="1" shrinkToFit="1"/>
    </xf>
    <xf numFmtId="0" fontId="56" fillId="0" borderId="20" xfId="0" applyFont="1" applyBorder="1" applyAlignment="1">
      <alignment horizontal="center" vertical="center" wrapText="1" shrinkToFit="1"/>
    </xf>
    <xf numFmtId="0" fontId="56" fillId="0" borderId="25" xfId="0" applyFont="1" applyBorder="1" applyAlignment="1">
      <alignment horizontal="center" vertical="center" shrinkToFit="1"/>
    </xf>
    <xf numFmtId="0" fontId="56" fillId="0" borderId="20" xfId="0" applyFont="1" applyBorder="1" applyAlignment="1">
      <alignment horizontal="center" vertical="center" shrinkToFit="1"/>
    </xf>
    <xf numFmtId="0" fontId="52" fillId="0" borderId="63" xfId="0" applyFont="1" applyBorder="1" applyAlignment="1">
      <alignment horizontal="center" vertical="center" shrinkToFit="1"/>
    </xf>
    <xf numFmtId="0" fontId="52" fillId="0" borderId="64" xfId="0" applyFont="1" applyBorder="1" applyAlignment="1">
      <alignment horizontal="center" vertical="center" shrinkToFit="1"/>
    </xf>
    <xf numFmtId="0" fontId="52" fillId="0" borderId="70" xfId="0" applyFont="1" applyBorder="1" applyAlignment="1">
      <alignment horizontal="center" vertical="center" shrinkToFit="1"/>
    </xf>
    <xf numFmtId="0" fontId="52" fillId="0" borderId="44" xfId="0" applyFont="1" applyBorder="1" applyAlignment="1">
      <alignment horizontal="center" vertical="center" shrinkToFit="1"/>
    </xf>
    <xf numFmtId="0" fontId="52" fillId="0" borderId="46" xfId="0" applyFont="1" applyBorder="1" applyAlignment="1">
      <alignment horizontal="center" vertical="center" shrinkToFit="1"/>
    </xf>
    <xf numFmtId="0" fontId="52" fillId="0" borderId="50" xfId="0" applyFont="1" applyBorder="1" applyAlignment="1">
      <alignment horizontal="center" vertical="center" shrinkToFit="1"/>
    </xf>
    <xf numFmtId="0" fontId="52" fillId="0" borderId="45" xfId="0" applyFont="1" applyBorder="1" applyAlignment="1">
      <alignment horizontal="center" vertical="center" shrinkToFit="1"/>
    </xf>
    <xf numFmtId="0" fontId="54" fillId="0" borderId="17" xfId="0" applyFont="1" applyBorder="1" applyAlignment="1">
      <alignment horizontal="left" vertical="center" shrinkToFit="1"/>
    </xf>
    <xf numFmtId="0" fontId="49" fillId="25" borderId="93" xfId="46" applyFont="1" applyFill="1" applyBorder="1" applyAlignment="1">
      <alignment horizontal="center" vertical="center" shrinkToFit="1"/>
    </xf>
    <xf numFmtId="0" fontId="35" fillId="25" borderId="93" xfId="46" applyFont="1" applyFill="1" applyBorder="1" applyAlignment="1">
      <alignment horizontal="center" vertical="center" shrinkToFit="1"/>
    </xf>
    <xf numFmtId="0" fontId="35" fillId="25" borderId="94" xfId="46" applyFont="1" applyFill="1" applyBorder="1" applyAlignment="1">
      <alignment horizontal="center" vertical="center" shrinkToFit="1"/>
    </xf>
    <xf numFmtId="0" fontId="51" fillId="25" borderId="55" xfId="46" applyFont="1" applyFill="1" applyBorder="1" applyAlignment="1">
      <alignment horizontal="center" vertical="center" shrinkToFit="1"/>
    </xf>
    <xf numFmtId="0" fontId="51" fillId="25" borderId="32" xfId="46" applyFont="1" applyFill="1" applyBorder="1" applyAlignment="1">
      <alignment horizontal="center" vertical="center" shrinkToFit="1"/>
    </xf>
    <xf numFmtId="0" fontId="51" fillId="25" borderId="54" xfId="46" applyFont="1" applyFill="1" applyBorder="1" applyAlignment="1">
      <alignment horizontal="center" vertical="center" shrinkToFit="1"/>
    </xf>
    <xf numFmtId="0" fontId="51" fillId="25" borderId="92" xfId="46" applyFont="1" applyFill="1" applyBorder="1" applyAlignment="1">
      <alignment horizontal="center" vertical="center" shrinkToFit="1"/>
    </xf>
    <xf numFmtId="0" fontId="35" fillId="27" borderId="33" xfId="46" applyFont="1" applyFill="1" applyBorder="1" applyAlignment="1">
      <alignment horizontal="center" vertical="center" shrinkToFit="1"/>
    </xf>
    <xf numFmtId="0" fontId="35" fillId="27" borderId="34" xfId="46" applyFont="1" applyFill="1" applyBorder="1" applyAlignment="1">
      <alignment horizontal="center" vertical="center" shrinkToFit="1"/>
    </xf>
    <xf numFmtId="0" fontId="49" fillId="27" borderId="0" xfId="46" applyFont="1" applyFill="1" applyBorder="1" applyAlignment="1">
      <alignment horizontal="center" vertical="center" shrinkToFit="1"/>
    </xf>
    <xf numFmtId="49" fontId="35" fillId="27" borderId="48" xfId="46" applyNumberFormat="1" applyFont="1" applyFill="1" applyBorder="1" applyAlignment="1" applyProtection="1">
      <alignment horizontal="center" vertical="center" shrinkToFit="1"/>
      <protection locked="0"/>
    </xf>
    <xf numFmtId="0" fontId="35" fillId="27" borderId="13" xfId="46" applyFont="1" applyFill="1" applyBorder="1" applyAlignment="1">
      <alignment horizontal="center" vertical="center" shrinkToFit="1"/>
    </xf>
    <xf numFmtId="0" fontId="51" fillId="25" borderId="76" xfId="46" applyFont="1" applyFill="1" applyBorder="1" applyAlignment="1">
      <alignment horizontal="center" vertical="center" shrinkToFit="1"/>
    </xf>
    <xf numFmtId="0" fontId="35" fillId="0" borderId="95" xfId="46" applyFont="1" applyBorder="1" applyAlignment="1">
      <alignment horizontal="center" vertical="center" shrinkToFit="1"/>
    </xf>
    <xf numFmtId="0" fontId="35" fillId="0" borderId="96" xfId="46" applyFont="1" applyBorder="1" applyAlignment="1">
      <alignment horizontal="center" vertical="center" shrinkToFit="1"/>
    </xf>
    <xf numFmtId="0" fontId="35" fillId="0" borderId="97" xfId="46" applyFont="1" applyBorder="1" applyAlignment="1">
      <alignment horizontal="center" vertical="center" shrinkToFit="1"/>
    </xf>
    <xf numFmtId="0" fontId="35" fillId="25" borderId="98" xfId="46" applyFont="1" applyFill="1" applyBorder="1" applyAlignment="1" applyProtection="1">
      <alignment horizontal="center" vertical="center" shrinkToFit="1"/>
      <protection locked="0"/>
    </xf>
    <xf numFmtId="49" fontId="35" fillId="25" borderId="99" xfId="46" applyNumberFormat="1" applyFont="1" applyFill="1" applyBorder="1" applyAlignment="1" applyProtection="1">
      <alignment horizontal="center" vertical="center" shrinkToFit="1"/>
      <protection locked="0"/>
    </xf>
    <xf numFmtId="0" fontId="35" fillId="25" borderId="99" xfId="46" applyFont="1" applyFill="1" applyBorder="1" applyAlignment="1" applyProtection="1">
      <alignment horizontal="center" vertical="center" shrinkToFit="1"/>
      <protection locked="0"/>
    </xf>
    <xf numFmtId="0" fontId="35" fillId="25" borderId="100" xfId="46" applyFont="1" applyFill="1" applyBorder="1" applyAlignment="1" applyProtection="1">
      <alignment horizontal="center" vertical="center" shrinkToFit="1"/>
      <protection locked="0"/>
    </xf>
    <xf numFmtId="49" fontId="36" fillId="0" borderId="15" xfId="46" applyNumberFormat="1" applyFont="1" applyBorder="1" applyAlignment="1" applyProtection="1">
      <alignment horizontal="left" shrinkToFit="1"/>
      <protection locked="0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52" xr:uid="{6D2DAA9E-969A-47EE-ABEF-9194E4128306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2 2" xfId="44" xr:uid="{00000000-0005-0000-0000-00002C000000}"/>
    <cellStyle name="標準 3" xfId="45" xr:uid="{00000000-0005-0000-0000-00002D000000}"/>
    <cellStyle name="標準 4" xfId="46" xr:uid="{00000000-0005-0000-0000-00002E000000}"/>
    <cellStyle name="標準 5" xfId="47" xr:uid="{00000000-0005-0000-0000-00002F000000}"/>
    <cellStyle name="標準 6" xfId="51" xr:uid="{087CD18C-1D7A-40D4-A36A-96F7BFC71D30}"/>
    <cellStyle name="標準_JO第4戦エントリー" xfId="48" xr:uid="{00000000-0005-0000-0000-000030000000}"/>
    <cellStyle name="標準_参加申込書（馬匹 選手）" xfId="49" xr:uid="{00000000-0005-0000-0000-000032000000}"/>
    <cellStyle name="良い" xfId="5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1412375</xdr:colOff>
      <xdr:row>1</xdr:row>
      <xdr:rowOff>110641</xdr:rowOff>
    </xdr:from>
    <xdr:to>
      <xdr:col>9</xdr:col>
      <xdr:colOff>1250979</xdr:colOff>
      <xdr:row>2</xdr:row>
      <xdr:rowOff>153728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206AF0-7C26-4AAE-B261-A62D6633B356}"/>
            </a:ext>
          </a:extLst>
        </xdr:cNvPr>
        <xdr:cNvSpPr txBox="1"/>
      </xdr:nvSpPr>
      <xdr:spPr>
        <a:xfrm>
          <a:off x="8194528" y="498697"/>
          <a:ext cx="2678465" cy="431142"/>
        </a:xfrm>
        <a:prstGeom prst="borderCallout2">
          <a:avLst>
            <a:gd name="adj1" fmla="val 57525"/>
            <a:gd name="adj2" fmla="val 1191"/>
            <a:gd name="adj3" fmla="val 60426"/>
            <a:gd name="adj4" fmla="val -31825"/>
            <a:gd name="adj5" fmla="val 95850"/>
            <a:gd name="adj6" fmla="val -54742"/>
          </a:avLst>
        </a:prstGeom>
        <a:solidFill>
          <a:schemeClr val="accent5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①必要事項（各項目）を入力</a:t>
          </a:r>
          <a:endParaRPr kumimoji="1" lang="en-US" altLang="ja-JP" sz="12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719666</xdr:colOff>
      <xdr:row>17</xdr:row>
      <xdr:rowOff>127000</xdr:rowOff>
    </xdr:from>
    <xdr:to>
      <xdr:col>8</xdr:col>
      <xdr:colOff>1195916</xdr:colOff>
      <xdr:row>17</xdr:row>
      <xdr:rowOff>609601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284723D-7C4C-411D-A7ED-896EEBD8604B}"/>
            </a:ext>
          </a:extLst>
        </xdr:cNvPr>
        <xdr:cNvSpPr txBox="1"/>
      </xdr:nvSpPr>
      <xdr:spPr>
        <a:xfrm>
          <a:off x="3693583" y="5746750"/>
          <a:ext cx="4730750" cy="482601"/>
        </a:xfrm>
        <a:prstGeom prst="borderCallout2">
          <a:avLst>
            <a:gd name="adj1" fmla="val 49978"/>
            <a:gd name="adj2" fmla="val -106"/>
            <a:gd name="adj3" fmla="val 49495"/>
            <a:gd name="adj4" fmla="val -9826"/>
            <a:gd name="adj5" fmla="val -34697"/>
            <a:gd name="adj6" fmla="val -9858"/>
          </a:avLst>
        </a:prstGeom>
        <a:solidFill>
          <a:schemeClr val="accent5">
            <a:lumMod val="20000"/>
            <a:lumOff val="80000"/>
          </a:schemeClr>
        </a:solidFill>
        <a:ln w="317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400">
              <a:latin typeface="游ゴシック" panose="020B0400000000000000" pitchFamily="50" charset="-128"/>
              <a:ea typeface="游ゴシック" panose="020B0400000000000000" pitchFamily="50" charset="-128"/>
            </a:rPr>
            <a:t>③</a:t>
          </a:r>
          <a:r>
            <a:rPr kumimoji="1" lang="ja-JP" altLang="en-US" sz="1600" b="1" u="sng">
              <a:latin typeface="游ゴシック" panose="020B0400000000000000" pitchFamily="50" charset="-128"/>
              <a:ea typeface="游ゴシック" panose="020B0400000000000000" pitchFamily="50" charset="-128"/>
            </a:rPr>
            <a:t>氏名の間はスペース（全角）を入れて</a:t>
          </a:r>
          <a:r>
            <a:rPr kumimoji="1" lang="ja-JP" altLang="en-US" sz="1400">
              <a:latin typeface="游ゴシック" panose="020B0400000000000000" pitchFamily="50" charset="-128"/>
              <a:ea typeface="游ゴシック" panose="020B0400000000000000" pitchFamily="50" charset="-128"/>
            </a:rPr>
            <a:t>入力</a:t>
          </a:r>
          <a:endParaRPr kumimoji="1" lang="en-US" altLang="ja-JP" sz="14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243416</xdr:colOff>
      <xdr:row>10</xdr:row>
      <xdr:rowOff>116416</xdr:rowOff>
    </xdr:from>
    <xdr:to>
      <xdr:col>6</xdr:col>
      <xdr:colOff>1118152</xdr:colOff>
      <xdr:row>10</xdr:row>
      <xdr:rowOff>610809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2608269-9EBE-48D8-B05D-EED7C88A307F}"/>
            </a:ext>
          </a:extLst>
        </xdr:cNvPr>
        <xdr:cNvSpPr txBox="1"/>
      </xdr:nvSpPr>
      <xdr:spPr>
        <a:xfrm>
          <a:off x="1465101" y="3263807"/>
          <a:ext cx="6479301" cy="494393"/>
        </a:xfrm>
        <a:prstGeom prst="borderCallout2">
          <a:avLst>
            <a:gd name="adj1" fmla="val 57525"/>
            <a:gd name="adj2" fmla="val 1191"/>
            <a:gd name="adj3" fmla="val 59035"/>
            <a:gd name="adj4" fmla="val -11926"/>
            <a:gd name="adj5" fmla="val 250147"/>
            <a:gd name="adj6" fmla="val -12039"/>
          </a:avLst>
        </a:prstGeom>
        <a:solidFill>
          <a:schemeClr val="accent5">
            <a:lumMod val="20000"/>
            <a:lumOff val="80000"/>
          </a:schemeClr>
        </a:solidFill>
        <a:ln w="317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kumimoji="1" lang="ja-JP" altLang="en-US" sz="1400" b="1">
              <a:latin typeface="游ゴシック" panose="020B0400000000000000" pitchFamily="50" charset="-128"/>
              <a:ea typeface="游ゴシック" panose="020B0400000000000000" pitchFamily="50" charset="-128"/>
            </a:rPr>
            <a:t>②競技番号を選択（プルダウン）または直接入力</a:t>
          </a:r>
          <a:endParaRPr kumimoji="1" lang="en-US" altLang="ja-JP" sz="1400" b="1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114653</xdr:colOff>
      <xdr:row>10</xdr:row>
      <xdr:rowOff>108057</xdr:rowOff>
    </xdr:from>
    <xdr:to>
      <xdr:col>11</xdr:col>
      <xdr:colOff>353407</xdr:colOff>
      <xdr:row>10</xdr:row>
      <xdr:rowOff>602450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35E5CBB-84C4-4F24-89FA-3B67B50AAA0C}"/>
            </a:ext>
          </a:extLst>
        </xdr:cNvPr>
        <xdr:cNvSpPr txBox="1"/>
      </xdr:nvSpPr>
      <xdr:spPr>
        <a:xfrm>
          <a:off x="8316736" y="3283057"/>
          <a:ext cx="4983615" cy="494393"/>
        </a:xfrm>
        <a:prstGeom prst="borderCallout2">
          <a:avLst>
            <a:gd name="adj1" fmla="val 36118"/>
            <a:gd name="adj2" fmla="val 100068"/>
            <a:gd name="adj3" fmla="val 35488"/>
            <a:gd name="adj4" fmla="val 107599"/>
            <a:gd name="adj5" fmla="val 178970"/>
            <a:gd name="adj6" fmla="val 107656"/>
          </a:avLst>
        </a:prstGeom>
        <a:solidFill>
          <a:schemeClr val="accent5">
            <a:lumMod val="20000"/>
            <a:lumOff val="80000"/>
          </a:schemeClr>
        </a:solidFill>
        <a:ln w="317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kumimoji="1" lang="ja-JP" altLang="en-US" sz="1400" b="1">
              <a:latin typeface="游ゴシック" panose="020B0400000000000000" pitchFamily="50" charset="-128"/>
              <a:ea typeface="游ゴシック" panose="020B0400000000000000" pitchFamily="50" charset="-128"/>
            </a:rPr>
            <a:t>⑤希望順番、下乗り都合などの要望を入力</a:t>
          </a:r>
          <a:endParaRPr kumimoji="1" lang="en-US" altLang="ja-JP" sz="1400" b="1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 editAs="oneCell">
    <xdr:from>
      <xdr:col>12</xdr:col>
      <xdr:colOff>185208</xdr:colOff>
      <xdr:row>21</xdr:row>
      <xdr:rowOff>6902</xdr:rowOff>
    </xdr:from>
    <xdr:to>
      <xdr:col>31</xdr:col>
      <xdr:colOff>45232</xdr:colOff>
      <xdr:row>51</xdr:row>
      <xdr:rowOff>196191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BEEB58A-A488-245B-38B0-1DEA65D47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2083" y="7432874"/>
          <a:ext cx="11193010" cy="9185123"/>
        </a:xfrm>
        <a:prstGeom prst="rect">
          <a:avLst/>
        </a:prstGeom>
        <a:solidFill>
          <a:schemeClr val="bg1"/>
        </a:solidFill>
        <a:ln w="38100">
          <a:solidFill>
            <a:srgbClr val="FFC000"/>
          </a:solidFill>
        </a:ln>
      </xdr:spPr>
    </xdr:pic>
    <xdr:clientData/>
  </xdr:twoCellAnchor>
  <xdr:twoCellAnchor>
    <xdr:from>
      <xdr:col>9</xdr:col>
      <xdr:colOff>590903</xdr:colOff>
      <xdr:row>17</xdr:row>
      <xdr:rowOff>141111</xdr:rowOff>
    </xdr:from>
    <xdr:to>
      <xdr:col>11</xdr:col>
      <xdr:colOff>1075972</xdr:colOff>
      <xdr:row>17</xdr:row>
      <xdr:rowOff>623712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5624EBD-9A34-41F7-ABE2-D647325657F0}"/>
            </a:ext>
          </a:extLst>
        </xdr:cNvPr>
        <xdr:cNvSpPr txBox="1"/>
      </xdr:nvSpPr>
      <xdr:spPr>
        <a:xfrm>
          <a:off x="10212917" y="5803194"/>
          <a:ext cx="3809999" cy="482601"/>
        </a:xfrm>
        <a:prstGeom prst="borderCallout2">
          <a:avLst>
            <a:gd name="adj1" fmla="val 49978"/>
            <a:gd name="adj2" fmla="val -106"/>
            <a:gd name="adj3" fmla="val 49495"/>
            <a:gd name="adj4" fmla="val -9826"/>
            <a:gd name="adj5" fmla="val -34697"/>
            <a:gd name="adj6" fmla="val -9858"/>
          </a:avLst>
        </a:prstGeom>
        <a:solidFill>
          <a:schemeClr val="accent5">
            <a:lumMod val="20000"/>
            <a:lumOff val="80000"/>
          </a:schemeClr>
        </a:solidFill>
        <a:ln w="317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400" b="1">
              <a:latin typeface="游ゴシック" panose="020B0400000000000000" pitchFamily="50" charset="-128"/>
              <a:ea typeface="游ゴシック" panose="020B0400000000000000" pitchFamily="50" charset="-128"/>
            </a:rPr>
            <a:t>④詳細は要項参照のこと </a:t>
          </a:r>
          <a:r>
            <a:rPr kumimoji="1" lang="en-US" altLang="ja-JP" sz="1400" b="1">
              <a:latin typeface="游ゴシック" panose="020B0400000000000000" pitchFamily="50" charset="-128"/>
              <a:ea typeface="游ゴシック" panose="020B0400000000000000" pitchFamily="50" charset="-128"/>
            </a:rPr>
            <a:t>※FS</a:t>
          </a:r>
          <a:r>
            <a:rPr kumimoji="1" lang="ja-JP" altLang="en-US" sz="1400" b="1">
              <a:latin typeface="游ゴシック" panose="020B0400000000000000" pitchFamily="50" charset="-128"/>
              <a:ea typeface="游ゴシック" panose="020B0400000000000000" pitchFamily="50" charset="-128"/>
            </a:rPr>
            <a:t>は入力不要</a:t>
          </a:r>
          <a:endParaRPr kumimoji="1" lang="en-US" altLang="ja-JP" sz="1400" b="1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155223</xdr:colOff>
      <xdr:row>4</xdr:row>
      <xdr:rowOff>7056</xdr:rowOff>
    </xdr:from>
    <xdr:to>
      <xdr:col>45</xdr:col>
      <xdr:colOff>279402</xdr:colOff>
      <xdr:row>17</xdr:row>
      <xdr:rowOff>15523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8E20B12-2F66-42EE-B20C-FEA894F802E2}"/>
            </a:ext>
          </a:extLst>
        </xdr:cNvPr>
        <xdr:cNvSpPr txBox="1"/>
      </xdr:nvSpPr>
      <xdr:spPr>
        <a:xfrm>
          <a:off x="12311945" y="1481667"/>
          <a:ext cx="6333068" cy="294357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【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注意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】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必ずお読みください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◆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「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JRA 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馬事公苑入厩要件」（下記 画像）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を満たした接種歴であること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 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※2025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年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7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月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1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日より適用された新要件を参照してください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「公益社団法人日本馬術連盟 馬インフルエンザ予防接種実施要領」を満たしていても、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「</a:t>
          </a:r>
          <a:r>
            <a:rPr kumimoji="1" lang="en-US" altLang="ja-JP" sz="1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JRA 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馬事公苑入厩要件」を満たしていない場合は入厩できません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 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◆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必ず基礎接種歴がわかる日付から記載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すること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◆基礎接種完了後、半年または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1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年に一度、継続的に補強接種を完了していること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◆申込時点で規定のワクチン接種が完了していない場合、予定日を記入しておき、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必ず接種を完了すること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</xdr:txBody>
    </xdr:sp>
    <xdr:clientData/>
  </xdr:twoCellAnchor>
  <xdr:twoCellAnchor editAs="oneCell">
    <xdr:from>
      <xdr:col>25</xdr:col>
      <xdr:colOff>162279</xdr:colOff>
      <xdr:row>17</xdr:row>
      <xdr:rowOff>148167</xdr:rowOff>
    </xdr:from>
    <xdr:to>
      <xdr:col>45</xdr:col>
      <xdr:colOff>213272</xdr:colOff>
      <xdr:row>66</xdr:row>
      <xdr:rowOff>4473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B3196DF-7B72-4644-A313-50E46CF8E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1" y="4557889"/>
          <a:ext cx="6259882" cy="6918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P144"/>
  <sheetViews>
    <sheetView tabSelected="1" view="pageBreakPreview" zoomScale="72" zoomScaleNormal="100" zoomScaleSheetLayoutView="80" workbookViewId="0">
      <selection activeCell="B2" sqref="B2"/>
    </sheetView>
  </sheetViews>
  <sheetFormatPr defaultColWidth="9" defaultRowHeight="12" customHeight="1" x14ac:dyDescent="0.5"/>
  <cols>
    <col min="1" max="1" width="7" style="29" customWidth="1"/>
    <col min="2" max="2" width="10.453125" style="76" customWidth="1"/>
    <col min="3" max="4" width="9.08984375" style="76" customWidth="1"/>
    <col min="5" max="5" width="20.81640625" style="76" customWidth="1"/>
    <col min="6" max="9" width="20.36328125" style="31" customWidth="1"/>
    <col min="10" max="10" width="20.81640625" style="76" customWidth="1"/>
    <col min="11" max="11" width="26.81640625" style="31" customWidth="1"/>
    <col min="12" max="12" width="20.36328125" style="29" customWidth="1"/>
    <col min="13" max="13" width="12.453125" style="28" bestFit="1" customWidth="1"/>
    <col min="14" max="14" width="5.08984375" style="28" customWidth="1"/>
    <col min="15" max="15" width="9.08984375" style="28" bestFit="1" customWidth="1"/>
    <col min="16" max="17" width="5.08984375" style="29" customWidth="1"/>
    <col min="18" max="16384" width="9" style="29"/>
  </cols>
  <sheetData>
    <row r="1" spans="2:15" ht="30.65" customHeight="1" thickBot="1" x14ac:dyDescent="0.55000000000000004">
      <c r="B1" s="195" t="s">
        <v>148</v>
      </c>
      <c r="C1" s="196"/>
      <c r="D1" s="196"/>
      <c r="E1" s="196"/>
      <c r="F1" s="196"/>
      <c r="G1" s="196"/>
      <c r="H1" s="196"/>
      <c r="I1" s="196"/>
      <c r="J1" s="196"/>
      <c r="K1" s="196"/>
      <c r="L1" s="197"/>
    </row>
    <row r="2" spans="2:15" ht="30.65" customHeight="1" x14ac:dyDescent="0.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5" ht="23.5" customHeight="1" x14ac:dyDescent="0.6">
      <c r="D3" s="151" t="s">
        <v>11</v>
      </c>
      <c r="E3" s="194"/>
      <c r="F3" s="194"/>
      <c r="G3" s="194"/>
      <c r="H3" s="32"/>
      <c r="I3" s="32"/>
      <c r="J3" s="32"/>
      <c r="K3" s="32"/>
    </row>
    <row r="4" spans="2:15" ht="23.5" customHeight="1" x14ac:dyDescent="0.6">
      <c r="D4" s="151" t="s">
        <v>13</v>
      </c>
      <c r="E4" s="194"/>
      <c r="F4" s="194"/>
      <c r="G4" s="194"/>
      <c r="H4" s="32"/>
      <c r="I4" s="32"/>
      <c r="J4" s="32"/>
      <c r="K4" s="32"/>
    </row>
    <row r="5" spans="2:15" ht="23.5" customHeight="1" x14ac:dyDescent="0.6">
      <c r="D5" s="151" t="s">
        <v>16</v>
      </c>
      <c r="E5" s="194"/>
      <c r="F5" s="194"/>
      <c r="G5" s="194"/>
      <c r="H5" s="32"/>
      <c r="I5" s="32"/>
      <c r="J5" s="32"/>
      <c r="K5" s="32"/>
    </row>
    <row r="6" spans="2:15" ht="23.5" customHeight="1" x14ac:dyDescent="0.6">
      <c r="D6" s="151" t="s">
        <v>14</v>
      </c>
      <c r="E6" s="444"/>
      <c r="F6" s="444"/>
      <c r="G6" s="444"/>
      <c r="H6" s="32"/>
      <c r="I6" s="32"/>
      <c r="J6" s="32"/>
      <c r="K6" s="32"/>
      <c r="O6" s="9"/>
    </row>
    <row r="7" spans="2:15" ht="23.5" customHeight="1" x14ac:dyDescent="0.6">
      <c r="D7" s="151" t="s">
        <v>15</v>
      </c>
      <c r="E7" s="444"/>
      <c r="F7" s="444"/>
      <c r="G7" s="444"/>
      <c r="H7" s="32"/>
      <c r="I7" s="32"/>
      <c r="J7" s="32"/>
      <c r="K7" s="32"/>
    </row>
    <row r="8" spans="2:15" ht="23.5" customHeight="1" x14ac:dyDescent="0.6">
      <c r="D8" s="151" t="s">
        <v>63</v>
      </c>
      <c r="E8" s="444"/>
      <c r="F8" s="444"/>
      <c r="G8" s="444"/>
      <c r="I8" s="33"/>
      <c r="J8" s="33"/>
    </row>
    <row r="9" spans="2:15" ht="23.5" customHeight="1" x14ac:dyDescent="0.6">
      <c r="D9" s="151" t="s">
        <v>17</v>
      </c>
      <c r="E9" s="194"/>
      <c r="F9" s="194"/>
      <c r="G9" s="194"/>
      <c r="J9" s="31"/>
    </row>
    <row r="10" spans="2:15" ht="23.5" customHeight="1" x14ac:dyDescent="0.6">
      <c r="D10" s="151" t="s">
        <v>12</v>
      </c>
      <c r="E10" s="444"/>
      <c r="F10" s="444"/>
      <c r="G10" s="444"/>
      <c r="J10" s="31"/>
    </row>
    <row r="11" spans="2:15" ht="54.5" customHeight="1" thickBot="1" x14ac:dyDescent="0.65">
      <c r="B11" s="34"/>
      <c r="C11" s="34"/>
      <c r="D11" s="34"/>
      <c r="E11" s="35"/>
      <c r="F11" s="35"/>
      <c r="J11" s="35"/>
    </row>
    <row r="12" spans="2:15" ht="23.5" customHeight="1" thickBot="1" x14ac:dyDescent="0.55000000000000004">
      <c r="B12" s="204" t="s">
        <v>22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6"/>
    </row>
    <row r="13" spans="2:15" ht="23.5" customHeight="1" thickBot="1" x14ac:dyDescent="0.55000000000000004">
      <c r="B13" s="214" t="s">
        <v>64</v>
      </c>
      <c r="C13" s="215"/>
      <c r="D13" s="215"/>
      <c r="E13" s="215"/>
      <c r="F13" s="434" t="s">
        <v>54</v>
      </c>
      <c r="G13" s="208"/>
      <c r="H13" s="431" t="s">
        <v>55</v>
      </c>
      <c r="I13" s="432"/>
      <c r="J13" s="435"/>
      <c r="K13" s="433" t="s">
        <v>19</v>
      </c>
      <c r="L13" s="202" t="s">
        <v>62</v>
      </c>
    </row>
    <row r="14" spans="2:15" ht="23.5" customHeight="1" x14ac:dyDescent="0.5">
      <c r="B14" s="36" t="s">
        <v>21</v>
      </c>
      <c r="C14" s="216" t="s">
        <v>20</v>
      </c>
      <c r="D14" s="217"/>
      <c r="E14" s="217"/>
      <c r="F14" s="427" t="s">
        <v>208</v>
      </c>
      <c r="G14" s="428"/>
      <c r="H14" s="428"/>
      <c r="I14" s="429"/>
      <c r="J14" s="436" t="s">
        <v>48</v>
      </c>
      <c r="K14" s="207"/>
      <c r="L14" s="203"/>
    </row>
    <row r="15" spans="2:15" s="44" customFormat="1" ht="23.5" customHeight="1" x14ac:dyDescent="0.2">
      <c r="B15" s="37" t="s">
        <v>5</v>
      </c>
      <c r="C15" s="38" t="s">
        <v>6</v>
      </c>
      <c r="D15" s="43" t="s">
        <v>119</v>
      </c>
      <c r="E15" s="39" t="s">
        <v>7</v>
      </c>
      <c r="F15" s="40" t="s">
        <v>8</v>
      </c>
      <c r="G15" s="41" t="s">
        <v>4</v>
      </c>
      <c r="H15" s="41" t="s">
        <v>9</v>
      </c>
      <c r="I15" s="42" t="s">
        <v>4</v>
      </c>
      <c r="J15" s="37" t="s">
        <v>183</v>
      </c>
      <c r="K15" s="43" t="s">
        <v>10</v>
      </c>
      <c r="L15" s="203"/>
      <c r="M15" s="28"/>
      <c r="N15" s="28"/>
      <c r="O15" s="28"/>
    </row>
    <row r="16" spans="2:15" s="44" customFormat="1" ht="23.5" customHeight="1" x14ac:dyDescent="0.2">
      <c r="B16" s="45">
        <v>1</v>
      </c>
      <c r="C16" s="46" t="s">
        <v>177</v>
      </c>
      <c r="D16" s="50" t="s">
        <v>91</v>
      </c>
      <c r="E16" s="139" t="s">
        <v>117</v>
      </c>
      <c r="F16" s="47" t="s">
        <v>58</v>
      </c>
      <c r="G16" s="48" t="s">
        <v>59</v>
      </c>
      <c r="H16" s="48" t="s">
        <v>56</v>
      </c>
      <c r="I16" s="49" t="s">
        <v>57</v>
      </c>
      <c r="J16" s="45" t="s">
        <v>210</v>
      </c>
      <c r="K16" s="50" t="s">
        <v>60</v>
      </c>
      <c r="L16" s="51" t="s">
        <v>65</v>
      </c>
      <c r="M16" s="28"/>
      <c r="N16" s="28"/>
      <c r="O16" s="28"/>
    </row>
    <row r="17" spans="1:16" s="62" customFormat="1" ht="23.5" customHeight="1" thickBot="1" x14ac:dyDescent="0.6">
      <c r="A17" s="52"/>
      <c r="B17" s="53">
        <v>1</v>
      </c>
      <c r="C17" s="54" t="s">
        <v>177</v>
      </c>
      <c r="D17" s="58" t="s">
        <v>91</v>
      </c>
      <c r="E17" s="140" t="s">
        <v>117</v>
      </c>
      <c r="F17" s="55" t="s">
        <v>67</v>
      </c>
      <c r="G17" s="56" t="s">
        <v>68</v>
      </c>
      <c r="H17" s="56" t="s">
        <v>56</v>
      </c>
      <c r="I17" s="57" t="s">
        <v>57</v>
      </c>
      <c r="J17" s="53" t="s">
        <v>210</v>
      </c>
      <c r="K17" s="58" t="s">
        <v>60</v>
      </c>
      <c r="L17" s="59" t="s">
        <v>66</v>
      </c>
      <c r="M17" s="60"/>
      <c r="N17" s="60"/>
      <c r="O17" s="61"/>
    </row>
    <row r="18" spans="1:16" s="62" customFormat="1" ht="68.150000000000006" customHeight="1" x14ac:dyDescent="0.55000000000000004">
      <c r="A18" s="52"/>
      <c r="B18" s="63"/>
      <c r="C18" s="64"/>
      <c r="D18" s="64"/>
      <c r="E18" s="64"/>
      <c r="F18" s="63"/>
      <c r="G18" s="63"/>
      <c r="H18" s="63"/>
      <c r="I18" s="63"/>
      <c r="J18" s="64"/>
      <c r="K18" s="64"/>
      <c r="M18" s="60"/>
      <c r="N18" s="60"/>
      <c r="O18" s="61"/>
    </row>
    <row r="19" spans="1:16" ht="23.5" customHeight="1" thickBot="1" x14ac:dyDescent="0.55000000000000004">
      <c r="B19" s="211" t="s">
        <v>64</v>
      </c>
      <c r="C19" s="218"/>
      <c r="D19" s="218"/>
      <c r="E19" s="218"/>
      <c r="F19" s="212" t="s">
        <v>54</v>
      </c>
      <c r="G19" s="213"/>
      <c r="H19" s="437" t="s">
        <v>55</v>
      </c>
      <c r="I19" s="438"/>
      <c r="J19" s="439"/>
      <c r="K19" s="209" t="s">
        <v>19</v>
      </c>
      <c r="L19" s="201" t="s">
        <v>61</v>
      </c>
    </row>
    <row r="20" spans="1:16" ht="23.5" customHeight="1" thickTop="1" x14ac:dyDescent="0.5">
      <c r="B20" s="36" t="s">
        <v>21</v>
      </c>
      <c r="C20" s="219" t="s">
        <v>20</v>
      </c>
      <c r="D20" s="220"/>
      <c r="E20" s="220"/>
      <c r="F20" s="198" t="s">
        <v>208</v>
      </c>
      <c r="G20" s="199"/>
      <c r="H20" s="199"/>
      <c r="I20" s="200"/>
      <c r="J20" s="430" t="s">
        <v>48</v>
      </c>
      <c r="K20" s="210"/>
      <c r="L20" s="201"/>
    </row>
    <row r="21" spans="1:16" s="44" customFormat="1" ht="23.5" customHeight="1" x14ac:dyDescent="0.2">
      <c r="B21" s="37" t="s">
        <v>5</v>
      </c>
      <c r="C21" s="65" t="s">
        <v>6</v>
      </c>
      <c r="D21" s="133" t="s">
        <v>119</v>
      </c>
      <c r="E21" s="66" t="s">
        <v>7</v>
      </c>
      <c r="F21" s="67" t="s">
        <v>8</v>
      </c>
      <c r="G21" s="41" t="s">
        <v>4</v>
      </c>
      <c r="H21" s="41" t="s">
        <v>9</v>
      </c>
      <c r="I21" s="68" t="s">
        <v>4</v>
      </c>
      <c r="J21" s="424" t="s">
        <v>99</v>
      </c>
      <c r="K21" s="65" t="s">
        <v>10</v>
      </c>
      <c r="L21" s="201"/>
      <c r="M21" s="28"/>
      <c r="N21" s="28"/>
      <c r="O21" s="28"/>
    </row>
    <row r="22" spans="1:16" s="62" customFormat="1" ht="23.5" customHeight="1" x14ac:dyDescent="0.55000000000000004">
      <c r="A22" s="52">
        <f>ROW()-21</f>
        <v>1</v>
      </c>
      <c r="B22" s="69"/>
      <c r="C22" s="70" t="str">
        <f t="shared" ref="C22:C61" si="0">IFERROR(VLOOKUP(B22,A$63:E$87,2,FALSE),"")</f>
        <v/>
      </c>
      <c r="D22" s="70" t="str">
        <f>IFERROR(VLOOKUP(B22,A$63:F$87,3,FALSE),"")</f>
        <v/>
      </c>
      <c r="E22" s="103" t="str">
        <f t="shared" ref="E22:E61" si="1">IFERROR(VLOOKUP(B22,A$63:E$80,4,FALSE),"")</f>
        <v/>
      </c>
      <c r="F22" s="71"/>
      <c r="G22" s="72"/>
      <c r="H22" s="72"/>
      <c r="I22" s="73"/>
      <c r="J22" s="425" t="str">
        <f>IFERROR(VLOOKUP(F22,F$63:I$76,5,FALSE),"")</f>
        <v/>
      </c>
      <c r="K22" s="101">
        <f>E$3</f>
        <v>0</v>
      </c>
      <c r="L22" s="74"/>
      <c r="M22" s="60"/>
      <c r="N22" s="60"/>
      <c r="O22" s="61"/>
    </row>
    <row r="23" spans="1:16" s="62" customFormat="1" ht="23.5" customHeight="1" x14ac:dyDescent="0.55000000000000004">
      <c r="A23" s="52">
        <f t="shared" ref="A23:A61" si="2">ROW()-21</f>
        <v>2</v>
      </c>
      <c r="B23" s="69"/>
      <c r="C23" s="70" t="str">
        <f t="shared" si="0"/>
        <v/>
      </c>
      <c r="D23" s="70" t="str">
        <f>IFERROR(VLOOKUP(B23,A$63:F$87,3,FALSE),"")</f>
        <v/>
      </c>
      <c r="E23" s="103" t="str">
        <f t="shared" si="1"/>
        <v/>
      </c>
      <c r="F23" s="71"/>
      <c r="G23" s="72"/>
      <c r="H23" s="72"/>
      <c r="I23" s="73"/>
      <c r="J23" s="425"/>
      <c r="K23" s="101">
        <f t="shared" ref="K23:K28" si="3">E$3</f>
        <v>0</v>
      </c>
      <c r="L23" s="74"/>
      <c r="M23" s="60"/>
      <c r="N23" s="60"/>
      <c r="O23" s="61"/>
    </row>
    <row r="24" spans="1:16" s="62" customFormat="1" ht="23.5" customHeight="1" x14ac:dyDescent="0.55000000000000004">
      <c r="A24" s="52">
        <f t="shared" si="2"/>
        <v>3</v>
      </c>
      <c r="B24" s="69"/>
      <c r="C24" s="70" t="str">
        <f t="shared" si="0"/>
        <v/>
      </c>
      <c r="D24" s="70" t="str">
        <f>IFERROR(VLOOKUP(B24,A$63:F$87,3,FALSE),"")</f>
        <v/>
      </c>
      <c r="E24" s="103" t="str">
        <f t="shared" si="1"/>
        <v/>
      </c>
      <c r="F24" s="71"/>
      <c r="G24" s="72"/>
      <c r="H24" s="72"/>
      <c r="I24" s="73"/>
      <c r="J24" s="425" t="str">
        <f>IFERROR(VLOOKUP(F24,F$63:I$76,5,FALSE),"")</f>
        <v/>
      </c>
      <c r="K24" s="101">
        <f t="shared" si="3"/>
        <v>0</v>
      </c>
      <c r="L24" s="74"/>
      <c r="M24" s="60"/>
      <c r="N24" s="60"/>
      <c r="O24" s="60"/>
    </row>
    <row r="25" spans="1:16" s="62" customFormat="1" ht="23.5" customHeight="1" x14ac:dyDescent="0.55000000000000004">
      <c r="A25" s="52">
        <f t="shared" si="2"/>
        <v>4</v>
      </c>
      <c r="B25" s="69"/>
      <c r="C25" s="70" t="str">
        <f t="shared" si="0"/>
        <v/>
      </c>
      <c r="D25" s="70" t="str">
        <f>IFERROR(VLOOKUP(B25,A$63:F$87,3,FALSE),"")</f>
        <v/>
      </c>
      <c r="E25" s="103" t="str">
        <f t="shared" si="1"/>
        <v/>
      </c>
      <c r="F25" s="71"/>
      <c r="G25" s="75"/>
      <c r="H25" s="72"/>
      <c r="I25" s="73"/>
      <c r="J25" s="425" t="str">
        <f>IFERROR(VLOOKUP(F25,F$63:I$76,5,FALSE),"")</f>
        <v/>
      </c>
      <c r="K25" s="101">
        <f t="shared" si="3"/>
        <v>0</v>
      </c>
      <c r="L25" s="74"/>
      <c r="M25" s="60"/>
      <c r="N25" s="60"/>
      <c r="O25" s="60"/>
    </row>
    <row r="26" spans="1:16" s="62" customFormat="1" ht="23.5" customHeight="1" x14ac:dyDescent="0.55000000000000004">
      <c r="A26" s="52">
        <f t="shared" si="2"/>
        <v>5</v>
      </c>
      <c r="B26" s="69"/>
      <c r="C26" s="70" t="str">
        <f t="shared" si="0"/>
        <v/>
      </c>
      <c r="D26" s="70" t="str">
        <f>IFERROR(VLOOKUP(B26,A$63:F$87,3,FALSE),"")</f>
        <v/>
      </c>
      <c r="E26" s="103" t="str">
        <f t="shared" si="1"/>
        <v/>
      </c>
      <c r="F26" s="71"/>
      <c r="G26" s="72"/>
      <c r="H26" s="72"/>
      <c r="I26" s="73"/>
      <c r="J26" s="425" t="str">
        <f>IFERROR(VLOOKUP(F26,F$63:I$76,5,FALSE),"")</f>
        <v/>
      </c>
      <c r="K26" s="101">
        <f t="shared" si="3"/>
        <v>0</v>
      </c>
      <c r="L26" s="74"/>
      <c r="M26" s="60"/>
      <c r="N26" s="60"/>
      <c r="O26" s="60"/>
    </row>
    <row r="27" spans="1:16" s="62" customFormat="1" ht="23.5" customHeight="1" x14ac:dyDescent="0.55000000000000004">
      <c r="A27" s="52">
        <f t="shared" si="2"/>
        <v>6</v>
      </c>
      <c r="B27" s="69"/>
      <c r="C27" s="70" t="str">
        <f t="shared" si="0"/>
        <v/>
      </c>
      <c r="D27" s="70" t="str">
        <f>IFERROR(VLOOKUP(B27,A$63:F$87,3,FALSE),"")</f>
        <v/>
      </c>
      <c r="E27" s="103" t="str">
        <f t="shared" si="1"/>
        <v/>
      </c>
      <c r="F27" s="71"/>
      <c r="G27" s="72"/>
      <c r="H27" s="72"/>
      <c r="I27" s="73"/>
      <c r="J27" s="425" t="str">
        <f>IFERROR(VLOOKUP(F27,F$63:I$76,5,FALSE),"")</f>
        <v/>
      </c>
      <c r="K27" s="101">
        <f t="shared" si="3"/>
        <v>0</v>
      </c>
      <c r="L27" s="74"/>
      <c r="M27" s="60"/>
      <c r="N27" s="60"/>
      <c r="O27" s="60"/>
      <c r="P27" s="52"/>
    </row>
    <row r="28" spans="1:16" s="62" customFormat="1" ht="23.5" customHeight="1" x14ac:dyDescent="0.55000000000000004">
      <c r="A28" s="52">
        <f t="shared" si="2"/>
        <v>7</v>
      </c>
      <c r="B28" s="69"/>
      <c r="C28" s="70" t="str">
        <f t="shared" si="0"/>
        <v/>
      </c>
      <c r="D28" s="70" t="str">
        <f>IFERROR(VLOOKUP(B28,A$63:F$87,3,FALSE),"")</f>
        <v/>
      </c>
      <c r="E28" s="103" t="str">
        <f t="shared" si="1"/>
        <v/>
      </c>
      <c r="F28" s="71"/>
      <c r="G28" s="75"/>
      <c r="H28" s="72"/>
      <c r="I28" s="73"/>
      <c r="J28" s="425" t="str">
        <f>IFERROR(VLOOKUP(F28,F$63:I$76,5,FALSE),"")</f>
        <v/>
      </c>
      <c r="K28" s="101">
        <f t="shared" si="3"/>
        <v>0</v>
      </c>
      <c r="L28" s="74"/>
      <c r="M28" s="60"/>
      <c r="N28" s="60"/>
      <c r="O28" s="60"/>
    </row>
    <row r="29" spans="1:16" s="62" customFormat="1" ht="23.5" customHeight="1" x14ac:dyDescent="0.55000000000000004">
      <c r="A29" s="52">
        <f t="shared" si="2"/>
        <v>8</v>
      </c>
      <c r="B29" s="69"/>
      <c r="C29" s="70" t="str">
        <f t="shared" si="0"/>
        <v/>
      </c>
      <c r="D29" s="70" t="str">
        <f>IFERROR(VLOOKUP(B29,A$63:F$87,3,FALSE),"")</f>
        <v/>
      </c>
      <c r="E29" s="103" t="str">
        <f t="shared" si="1"/>
        <v/>
      </c>
      <c r="F29" s="71"/>
      <c r="G29" s="75"/>
      <c r="H29" s="72"/>
      <c r="I29" s="73"/>
      <c r="J29" s="425" t="str">
        <f>IFERROR(VLOOKUP(F29,F$63:I$76,5,FALSE),"")</f>
        <v/>
      </c>
      <c r="K29" s="101">
        <f t="shared" ref="K29:K61" si="4">E$3</f>
        <v>0</v>
      </c>
      <c r="L29" s="74"/>
      <c r="M29" s="60"/>
      <c r="N29" s="60"/>
      <c r="O29" s="60"/>
    </row>
    <row r="30" spans="1:16" s="62" customFormat="1" ht="23.5" customHeight="1" x14ac:dyDescent="0.55000000000000004">
      <c r="A30" s="52">
        <f t="shared" si="2"/>
        <v>9</v>
      </c>
      <c r="B30" s="69"/>
      <c r="C30" s="70" t="str">
        <f t="shared" si="0"/>
        <v/>
      </c>
      <c r="D30" s="70" t="str">
        <f>IFERROR(VLOOKUP(B30,A$63:F$87,3,FALSE),"")</f>
        <v/>
      </c>
      <c r="E30" s="103" t="str">
        <f t="shared" si="1"/>
        <v/>
      </c>
      <c r="F30" s="71"/>
      <c r="G30" s="75"/>
      <c r="H30" s="72"/>
      <c r="I30" s="73"/>
      <c r="J30" s="425" t="str">
        <f>IFERROR(VLOOKUP(F30,F$63:I$76,5,FALSE),"")</f>
        <v/>
      </c>
      <c r="K30" s="101">
        <f t="shared" si="4"/>
        <v>0</v>
      </c>
      <c r="L30" s="74"/>
      <c r="M30" s="60"/>
      <c r="N30" s="60"/>
      <c r="O30" s="60"/>
    </row>
    <row r="31" spans="1:16" s="62" customFormat="1" ht="23.5" customHeight="1" x14ac:dyDescent="0.55000000000000004">
      <c r="A31" s="52">
        <f t="shared" si="2"/>
        <v>10</v>
      </c>
      <c r="B31" s="69"/>
      <c r="C31" s="70" t="str">
        <f t="shared" si="0"/>
        <v/>
      </c>
      <c r="D31" s="70" t="str">
        <f>IFERROR(VLOOKUP(B31,A$63:F$87,3,FALSE),"")</f>
        <v/>
      </c>
      <c r="E31" s="103" t="str">
        <f t="shared" si="1"/>
        <v/>
      </c>
      <c r="F31" s="71"/>
      <c r="G31" s="75"/>
      <c r="H31" s="72"/>
      <c r="I31" s="73"/>
      <c r="J31" s="425" t="str">
        <f>IFERROR(VLOOKUP(F31,F$63:I$76,5,FALSE),"")</f>
        <v/>
      </c>
      <c r="K31" s="101">
        <f t="shared" si="4"/>
        <v>0</v>
      </c>
      <c r="L31" s="74"/>
      <c r="M31" s="60"/>
      <c r="N31" s="60"/>
      <c r="O31" s="60"/>
    </row>
    <row r="32" spans="1:16" s="62" customFormat="1" ht="23.5" customHeight="1" x14ac:dyDescent="0.55000000000000004">
      <c r="A32" s="52">
        <f t="shared" si="2"/>
        <v>11</v>
      </c>
      <c r="B32" s="69"/>
      <c r="C32" s="70" t="str">
        <f t="shared" si="0"/>
        <v/>
      </c>
      <c r="D32" s="70" t="str">
        <f>IFERROR(VLOOKUP(B32,A$63:F$87,3,FALSE),"")</f>
        <v/>
      </c>
      <c r="E32" s="103" t="str">
        <f t="shared" si="1"/>
        <v/>
      </c>
      <c r="F32" s="71"/>
      <c r="G32" s="75"/>
      <c r="H32" s="72"/>
      <c r="I32" s="73"/>
      <c r="J32" s="425" t="str">
        <f>IFERROR(VLOOKUP(F32,F$63:I$76,5,FALSE),"")</f>
        <v/>
      </c>
      <c r="K32" s="101">
        <f t="shared" si="4"/>
        <v>0</v>
      </c>
      <c r="L32" s="74"/>
      <c r="M32" s="60"/>
      <c r="N32" s="60"/>
      <c r="O32" s="60"/>
    </row>
    <row r="33" spans="1:15" s="62" customFormat="1" ht="23.5" customHeight="1" x14ac:dyDescent="0.55000000000000004">
      <c r="A33" s="52">
        <f t="shared" si="2"/>
        <v>12</v>
      </c>
      <c r="B33" s="69"/>
      <c r="C33" s="70" t="str">
        <f t="shared" si="0"/>
        <v/>
      </c>
      <c r="D33" s="70" t="str">
        <f>IFERROR(VLOOKUP(B33,A$63:F$87,3,FALSE),"")</f>
        <v/>
      </c>
      <c r="E33" s="103" t="str">
        <f t="shared" si="1"/>
        <v/>
      </c>
      <c r="F33" s="71"/>
      <c r="G33" s="75"/>
      <c r="H33" s="72"/>
      <c r="I33" s="73"/>
      <c r="J33" s="425" t="str">
        <f>IFERROR(VLOOKUP(F33,F$63:I$76,5,FALSE),"")</f>
        <v/>
      </c>
      <c r="K33" s="101">
        <f t="shared" ref="K33:K43" si="5">E$3</f>
        <v>0</v>
      </c>
      <c r="L33" s="74"/>
      <c r="M33" s="60"/>
      <c r="N33" s="60"/>
      <c r="O33" s="60"/>
    </row>
    <row r="34" spans="1:15" s="62" customFormat="1" ht="23.5" customHeight="1" x14ac:dyDescent="0.55000000000000004">
      <c r="A34" s="52">
        <f t="shared" si="2"/>
        <v>13</v>
      </c>
      <c r="B34" s="69"/>
      <c r="C34" s="70" t="str">
        <f t="shared" si="0"/>
        <v/>
      </c>
      <c r="D34" s="70" t="str">
        <f>IFERROR(VLOOKUP(B34,A$63:F$87,3,FALSE),"")</f>
        <v/>
      </c>
      <c r="E34" s="103" t="str">
        <f t="shared" si="1"/>
        <v/>
      </c>
      <c r="F34" s="71"/>
      <c r="G34" s="75"/>
      <c r="H34" s="72"/>
      <c r="I34" s="73"/>
      <c r="J34" s="425" t="str">
        <f>IFERROR(VLOOKUP(F34,F$63:I$76,5,FALSE),"")</f>
        <v/>
      </c>
      <c r="K34" s="101">
        <f t="shared" si="5"/>
        <v>0</v>
      </c>
      <c r="L34" s="74"/>
      <c r="M34" s="60"/>
      <c r="N34" s="60"/>
      <c r="O34" s="60"/>
    </row>
    <row r="35" spans="1:15" s="62" customFormat="1" ht="23.5" customHeight="1" x14ac:dyDescent="0.55000000000000004">
      <c r="A35" s="52">
        <f t="shared" si="2"/>
        <v>14</v>
      </c>
      <c r="B35" s="69"/>
      <c r="C35" s="70" t="str">
        <f t="shared" si="0"/>
        <v/>
      </c>
      <c r="D35" s="70" t="str">
        <f>IFERROR(VLOOKUP(B35,A$63:F$87,3,FALSE),"")</f>
        <v/>
      </c>
      <c r="E35" s="103" t="str">
        <f t="shared" si="1"/>
        <v/>
      </c>
      <c r="F35" s="71"/>
      <c r="G35" s="75"/>
      <c r="H35" s="72"/>
      <c r="I35" s="73"/>
      <c r="J35" s="425" t="str">
        <f>IFERROR(VLOOKUP(F35,F$63:I$76,5,FALSE),"")</f>
        <v/>
      </c>
      <c r="K35" s="101">
        <f t="shared" si="5"/>
        <v>0</v>
      </c>
      <c r="L35" s="74"/>
      <c r="M35" s="60"/>
      <c r="N35" s="60"/>
      <c r="O35" s="60"/>
    </row>
    <row r="36" spans="1:15" s="62" customFormat="1" ht="23.5" customHeight="1" x14ac:dyDescent="0.55000000000000004">
      <c r="A36" s="52">
        <f t="shared" si="2"/>
        <v>15</v>
      </c>
      <c r="B36" s="69"/>
      <c r="C36" s="70" t="str">
        <f t="shared" si="0"/>
        <v/>
      </c>
      <c r="D36" s="70" t="str">
        <f>IFERROR(VLOOKUP(B36,A$63:F$87,3,FALSE),"")</f>
        <v/>
      </c>
      <c r="E36" s="103" t="str">
        <f t="shared" si="1"/>
        <v/>
      </c>
      <c r="F36" s="71"/>
      <c r="G36" s="75"/>
      <c r="H36" s="72"/>
      <c r="I36" s="73"/>
      <c r="J36" s="425" t="str">
        <f>IFERROR(VLOOKUP(F36,F$63:I$76,5,FALSE),"")</f>
        <v/>
      </c>
      <c r="K36" s="101">
        <f t="shared" si="5"/>
        <v>0</v>
      </c>
      <c r="L36" s="74"/>
      <c r="M36" s="60"/>
      <c r="N36" s="60"/>
      <c r="O36" s="60"/>
    </row>
    <row r="37" spans="1:15" s="62" customFormat="1" ht="23.5" customHeight="1" x14ac:dyDescent="0.55000000000000004">
      <c r="A37" s="52">
        <f t="shared" si="2"/>
        <v>16</v>
      </c>
      <c r="B37" s="69"/>
      <c r="C37" s="70" t="str">
        <f t="shared" si="0"/>
        <v/>
      </c>
      <c r="D37" s="70" t="str">
        <f>IFERROR(VLOOKUP(B37,A$63:F$87,3,FALSE),"")</f>
        <v/>
      </c>
      <c r="E37" s="103" t="str">
        <f t="shared" si="1"/>
        <v/>
      </c>
      <c r="F37" s="71"/>
      <c r="G37" s="75"/>
      <c r="H37" s="72"/>
      <c r="I37" s="73"/>
      <c r="J37" s="425" t="str">
        <f>IFERROR(VLOOKUP(F37,F$63:I$76,5,FALSE),"")</f>
        <v/>
      </c>
      <c r="K37" s="101">
        <f t="shared" si="5"/>
        <v>0</v>
      </c>
      <c r="L37" s="74"/>
      <c r="M37" s="60"/>
      <c r="N37" s="60"/>
      <c r="O37" s="60"/>
    </row>
    <row r="38" spans="1:15" s="62" customFormat="1" ht="23.5" customHeight="1" x14ac:dyDescent="0.55000000000000004">
      <c r="A38" s="52">
        <f t="shared" si="2"/>
        <v>17</v>
      </c>
      <c r="B38" s="69"/>
      <c r="C38" s="70" t="str">
        <f t="shared" si="0"/>
        <v/>
      </c>
      <c r="D38" s="70" t="str">
        <f>IFERROR(VLOOKUP(B38,A$63:F$87,3,FALSE),"")</f>
        <v/>
      </c>
      <c r="E38" s="103" t="str">
        <f t="shared" si="1"/>
        <v/>
      </c>
      <c r="F38" s="71"/>
      <c r="G38" s="75"/>
      <c r="H38" s="72"/>
      <c r="I38" s="73"/>
      <c r="J38" s="425" t="str">
        <f>IFERROR(VLOOKUP(F38,F$63:I$76,5,FALSE),"")</f>
        <v/>
      </c>
      <c r="K38" s="101">
        <f t="shared" si="5"/>
        <v>0</v>
      </c>
      <c r="L38" s="74"/>
      <c r="M38" s="9"/>
      <c r="N38" s="60"/>
      <c r="O38" s="60"/>
    </row>
    <row r="39" spans="1:15" s="62" customFormat="1" ht="23.5" customHeight="1" x14ac:dyDescent="0.55000000000000004">
      <c r="A39" s="52">
        <f t="shared" si="2"/>
        <v>18</v>
      </c>
      <c r="B39" s="69"/>
      <c r="C39" s="70" t="str">
        <f t="shared" si="0"/>
        <v/>
      </c>
      <c r="D39" s="70" t="str">
        <f>IFERROR(VLOOKUP(B39,A$63:F$87,3,FALSE),"")</f>
        <v/>
      </c>
      <c r="E39" s="103" t="str">
        <f t="shared" si="1"/>
        <v/>
      </c>
      <c r="F39" s="71"/>
      <c r="G39" s="75"/>
      <c r="H39" s="72"/>
      <c r="I39" s="73"/>
      <c r="J39" s="425" t="str">
        <f>IFERROR(VLOOKUP(F39,F$63:I$76,5,FALSE),"")</f>
        <v/>
      </c>
      <c r="K39" s="101">
        <f t="shared" si="5"/>
        <v>0</v>
      </c>
      <c r="L39" s="74"/>
      <c r="M39" s="60"/>
      <c r="N39" s="60"/>
      <c r="O39" s="60"/>
    </row>
    <row r="40" spans="1:15" s="62" customFormat="1" ht="23.5" customHeight="1" x14ac:dyDescent="0.55000000000000004">
      <c r="A40" s="52">
        <f t="shared" si="2"/>
        <v>19</v>
      </c>
      <c r="B40" s="69"/>
      <c r="C40" s="70" t="str">
        <f t="shared" si="0"/>
        <v/>
      </c>
      <c r="D40" s="70" t="str">
        <f>IFERROR(VLOOKUP(B40,A$63:F$87,3,FALSE),"")</f>
        <v/>
      </c>
      <c r="E40" s="103" t="str">
        <f t="shared" si="1"/>
        <v/>
      </c>
      <c r="F40" s="71"/>
      <c r="G40" s="75"/>
      <c r="H40" s="72"/>
      <c r="I40" s="73"/>
      <c r="J40" s="425" t="str">
        <f>IFERROR(VLOOKUP(F40,F$63:I$76,5,FALSE),"")</f>
        <v/>
      </c>
      <c r="K40" s="101">
        <f t="shared" si="5"/>
        <v>0</v>
      </c>
      <c r="L40" s="74"/>
      <c r="M40" s="60"/>
      <c r="N40" s="60"/>
      <c r="O40" s="60"/>
    </row>
    <row r="41" spans="1:15" s="62" customFormat="1" ht="23.5" customHeight="1" x14ac:dyDescent="0.55000000000000004">
      <c r="A41" s="52">
        <f t="shared" si="2"/>
        <v>20</v>
      </c>
      <c r="B41" s="69"/>
      <c r="C41" s="70" t="str">
        <f t="shared" si="0"/>
        <v/>
      </c>
      <c r="D41" s="70" t="str">
        <f>IFERROR(VLOOKUP(B41,A$63:F$87,3,FALSE),"")</f>
        <v/>
      </c>
      <c r="E41" s="103" t="str">
        <f t="shared" si="1"/>
        <v/>
      </c>
      <c r="F41" s="71"/>
      <c r="G41" s="75"/>
      <c r="H41" s="72"/>
      <c r="I41" s="73"/>
      <c r="J41" s="425" t="str">
        <f>IFERROR(VLOOKUP(F41,F$63:I$76,5,FALSE),"")</f>
        <v/>
      </c>
      <c r="K41" s="101">
        <f t="shared" si="5"/>
        <v>0</v>
      </c>
      <c r="L41" s="74"/>
      <c r="M41" s="60"/>
      <c r="N41" s="60"/>
      <c r="O41" s="60"/>
    </row>
    <row r="42" spans="1:15" s="62" customFormat="1" ht="23.5" customHeight="1" x14ac:dyDescent="0.55000000000000004">
      <c r="A42" s="52">
        <f t="shared" si="2"/>
        <v>21</v>
      </c>
      <c r="B42" s="69"/>
      <c r="C42" s="70" t="str">
        <f t="shared" si="0"/>
        <v/>
      </c>
      <c r="D42" s="70" t="str">
        <f>IFERROR(VLOOKUP(B42,A$63:F$87,3,FALSE),"")</f>
        <v/>
      </c>
      <c r="E42" s="103" t="str">
        <f t="shared" si="1"/>
        <v/>
      </c>
      <c r="F42" s="71"/>
      <c r="G42" s="75"/>
      <c r="H42" s="72"/>
      <c r="I42" s="73"/>
      <c r="J42" s="425" t="str">
        <f>IFERROR(VLOOKUP(F42,F$63:I$76,5,FALSE),"")</f>
        <v/>
      </c>
      <c r="K42" s="101">
        <f t="shared" si="5"/>
        <v>0</v>
      </c>
      <c r="L42" s="74"/>
      <c r="M42" s="60"/>
      <c r="N42" s="60"/>
      <c r="O42" s="60"/>
    </row>
    <row r="43" spans="1:15" s="62" customFormat="1" ht="23.5" customHeight="1" x14ac:dyDescent="0.55000000000000004">
      <c r="A43" s="52">
        <f t="shared" si="2"/>
        <v>22</v>
      </c>
      <c r="B43" s="69"/>
      <c r="C43" s="70" t="str">
        <f t="shared" si="0"/>
        <v/>
      </c>
      <c r="D43" s="70" t="str">
        <f>IFERROR(VLOOKUP(B43,A$63:F$87,3,FALSE),"")</f>
        <v/>
      </c>
      <c r="E43" s="103" t="str">
        <f t="shared" si="1"/>
        <v/>
      </c>
      <c r="F43" s="71"/>
      <c r="G43" s="75"/>
      <c r="H43" s="72"/>
      <c r="I43" s="73"/>
      <c r="J43" s="425" t="str">
        <f>IFERROR(VLOOKUP(F43,F$63:I$76,5,FALSE),"")</f>
        <v/>
      </c>
      <c r="K43" s="101">
        <f t="shared" si="5"/>
        <v>0</v>
      </c>
      <c r="L43" s="74"/>
      <c r="M43" s="60"/>
      <c r="N43" s="60"/>
      <c r="O43" s="60"/>
    </row>
    <row r="44" spans="1:15" s="62" customFormat="1" ht="23.5" customHeight="1" x14ac:dyDescent="0.55000000000000004">
      <c r="A44" s="52">
        <f t="shared" si="2"/>
        <v>23</v>
      </c>
      <c r="B44" s="69"/>
      <c r="C44" s="70" t="str">
        <f t="shared" si="0"/>
        <v/>
      </c>
      <c r="D44" s="70" t="str">
        <f>IFERROR(VLOOKUP(B44,A$63:F$87,3,FALSE),"")</f>
        <v/>
      </c>
      <c r="E44" s="103" t="str">
        <f t="shared" si="1"/>
        <v/>
      </c>
      <c r="F44" s="71"/>
      <c r="G44" s="75"/>
      <c r="H44" s="72"/>
      <c r="I44" s="73"/>
      <c r="J44" s="425" t="str">
        <f>IFERROR(VLOOKUP(F44,F$63:I$76,5,FALSE),"")</f>
        <v/>
      </c>
      <c r="K44" s="101">
        <f t="shared" si="4"/>
        <v>0</v>
      </c>
      <c r="L44" s="74"/>
      <c r="M44" s="60"/>
      <c r="N44" s="60"/>
      <c r="O44" s="60"/>
    </row>
    <row r="45" spans="1:15" s="62" customFormat="1" ht="23.5" customHeight="1" x14ac:dyDescent="0.55000000000000004">
      <c r="A45" s="52">
        <f t="shared" si="2"/>
        <v>24</v>
      </c>
      <c r="B45" s="69"/>
      <c r="C45" s="70" t="str">
        <f t="shared" si="0"/>
        <v/>
      </c>
      <c r="D45" s="70" t="str">
        <f>IFERROR(VLOOKUP(B45,A$63:F$87,3,FALSE),"")</f>
        <v/>
      </c>
      <c r="E45" s="103" t="str">
        <f t="shared" si="1"/>
        <v/>
      </c>
      <c r="F45" s="71"/>
      <c r="G45" s="75"/>
      <c r="H45" s="72"/>
      <c r="I45" s="73"/>
      <c r="J45" s="425" t="str">
        <f>IFERROR(VLOOKUP(F45,F$63:I$76,5,FALSE),"")</f>
        <v/>
      </c>
      <c r="K45" s="101">
        <f t="shared" si="4"/>
        <v>0</v>
      </c>
      <c r="L45" s="74"/>
      <c r="M45" s="60"/>
      <c r="N45" s="60"/>
      <c r="O45" s="60"/>
    </row>
    <row r="46" spans="1:15" s="62" customFormat="1" ht="23.5" customHeight="1" x14ac:dyDescent="0.55000000000000004">
      <c r="A46" s="52">
        <f t="shared" si="2"/>
        <v>25</v>
      </c>
      <c r="B46" s="69"/>
      <c r="C46" s="70" t="str">
        <f t="shared" si="0"/>
        <v/>
      </c>
      <c r="D46" s="70" t="str">
        <f>IFERROR(VLOOKUP(B46,A$63:F$87,3,FALSE),"")</f>
        <v/>
      </c>
      <c r="E46" s="103" t="str">
        <f t="shared" si="1"/>
        <v/>
      </c>
      <c r="F46" s="71"/>
      <c r="G46" s="75"/>
      <c r="H46" s="72"/>
      <c r="I46" s="73"/>
      <c r="J46" s="425" t="str">
        <f>IFERROR(VLOOKUP(F46,F$63:I$76,5,FALSE),"")</f>
        <v/>
      </c>
      <c r="K46" s="101">
        <f t="shared" si="4"/>
        <v>0</v>
      </c>
      <c r="L46" s="74"/>
      <c r="M46" s="60"/>
      <c r="N46" s="60"/>
      <c r="O46" s="60"/>
    </row>
    <row r="47" spans="1:15" s="62" customFormat="1" ht="23.5" customHeight="1" x14ac:dyDescent="0.55000000000000004">
      <c r="A47" s="52">
        <f t="shared" si="2"/>
        <v>26</v>
      </c>
      <c r="B47" s="69"/>
      <c r="C47" s="70" t="str">
        <f t="shared" si="0"/>
        <v/>
      </c>
      <c r="D47" s="70" t="str">
        <f>IFERROR(VLOOKUP(B47,A$63:F$87,3,FALSE),"")</f>
        <v/>
      </c>
      <c r="E47" s="103" t="str">
        <f t="shared" si="1"/>
        <v/>
      </c>
      <c r="F47" s="71"/>
      <c r="G47" s="75"/>
      <c r="H47" s="72"/>
      <c r="I47" s="73"/>
      <c r="J47" s="425" t="str">
        <f>IFERROR(VLOOKUP(F47,F$63:I$76,5,FALSE),"")</f>
        <v/>
      </c>
      <c r="K47" s="101">
        <f t="shared" si="4"/>
        <v>0</v>
      </c>
      <c r="L47" s="74"/>
      <c r="M47" s="60"/>
      <c r="N47" s="60"/>
      <c r="O47" s="60"/>
    </row>
    <row r="48" spans="1:15" s="62" customFormat="1" ht="23.5" customHeight="1" x14ac:dyDescent="0.55000000000000004">
      <c r="A48" s="52">
        <f t="shared" si="2"/>
        <v>27</v>
      </c>
      <c r="B48" s="69"/>
      <c r="C48" s="70" t="str">
        <f t="shared" si="0"/>
        <v/>
      </c>
      <c r="D48" s="70" t="str">
        <f>IFERROR(VLOOKUP(B48,A$63:F$87,3,FALSE),"")</f>
        <v/>
      </c>
      <c r="E48" s="103" t="str">
        <f t="shared" si="1"/>
        <v/>
      </c>
      <c r="F48" s="71"/>
      <c r="G48" s="75"/>
      <c r="H48" s="72"/>
      <c r="I48" s="73"/>
      <c r="J48" s="425" t="str">
        <f>IFERROR(VLOOKUP(F48,F$63:I$76,5,FALSE),"")</f>
        <v/>
      </c>
      <c r="K48" s="101">
        <f t="shared" si="4"/>
        <v>0</v>
      </c>
      <c r="L48" s="74"/>
      <c r="M48" s="60"/>
      <c r="N48" s="60"/>
      <c r="O48" s="60"/>
    </row>
    <row r="49" spans="1:15" s="62" customFormat="1" ht="23.5" customHeight="1" x14ac:dyDescent="0.55000000000000004">
      <c r="A49" s="52">
        <f t="shared" si="2"/>
        <v>28</v>
      </c>
      <c r="B49" s="69"/>
      <c r="C49" s="70" t="str">
        <f t="shared" si="0"/>
        <v/>
      </c>
      <c r="D49" s="70" t="str">
        <f>IFERROR(VLOOKUP(B49,A$63:F$87,3,FALSE),"")</f>
        <v/>
      </c>
      <c r="E49" s="103" t="str">
        <f t="shared" si="1"/>
        <v/>
      </c>
      <c r="F49" s="71"/>
      <c r="G49" s="75"/>
      <c r="H49" s="72"/>
      <c r="I49" s="73"/>
      <c r="J49" s="425" t="str">
        <f>IFERROR(VLOOKUP(F49,F$63:I$76,5,FALSE),"")</f>
        <v/>
      </c>
      <c r="K49" s="101">
        <f t="shared" si="4"/>
        <v>0</v>
      </c>
      <c r="L49" s="74"/>
      <c r="M49" s="9"/>
      <c r="N49" s="60"/>
      <c r="O49" s="60"/>
    </row>
    <row r="50" spans="1:15" s="62" customFormat="1" ht="23.5" customHeight="1" x14ac:dyDescent="0.55000000000000004">
      <c r="A50" s="52">
        <f t="shared" si="2"/>
        <v>29</v>
      </c>
      <c r="B50" s="69"/>
      <c r="C50" s="70" t="str">
        <f t="shared" si="0"/>
        <v/>
      </c>
      <c r="D50" s="70" t="str">
        <f>IFERROR(VLOOKUP(B50,A$63:F$87,3,FALSE),"")</f>
        <v/>
      </c>
      <c r="E50" s="103" t="str">
        <f t="shared" si="1"/>
        <v/>
      </c>
      <c r="F50" s="71"/>
      <c r="G50" s="75"/>
      <c r="H50" s="72"/>
      <c r="I50" s="73"/>
      <c r="J50" s="425" t="str">
        <f>IFERROR(VLOOKUP(F50,F$63:I$76,5,FALSE),"")</f>
        <v/>
      </c>
      <c r="K50" s="101">
        <f t="shared" si="4"/>
        <v>0</v>
      </c>
      <c r="L50" s="74"/>
      <c r="M50" s="60"/>
      <c r="N50" s="60"/>
      <c r="O50" s="60"/>
    </row>
    <row r="51" spans="1:15" s="62" customFormat="1" ht="23.5" customHeight="1" x14ac:dyDescent="0.55000000000000004">
      <c r="A51" s="52">
        <f t="shared" si="2"/>
        <v>30</v>
      </c>
      <c r="B51" s="69"/>
      <c r="C51" s="70" t="str">
        <f t="shared" si="0"/>
        <v/>
      </c>
      <c r="D51" s="70" t="str">
        <f>IFERROR(VLOOKUP(B51,A$63:F$87,3,FALSE),"")</f>
        <v/>
      </c>
      <c r="E51" s="103" t="str">
        <f t="shared" si="1"/>
        <v/>
      </c>
      <c r="F51" s="71"/>
      <c r="G51" s="75"/>
      <c r="H51" s="72"/>
      <c r="I51" s="73"/>
      <c r="J51" s="425" t="str">
        <f>IFERROR(VLOOKUP(F51,F$63:I$76,5,FALSE),"")</f>
        <v/>
      </c>
      <c r="K51" s="101">
        <f t="shared" si="4"/>
        <v>0</v>
      </c>
      <c r="L51" s="74"/>
      <c r="M51" s="60"/>
      <c r="N51" s="60"/>
      <c r="O51" s="60"/>
    </row>
    <row r="52" spans="1:15" s="62" customFormat="1" ht="23.5" customHeight="1" x14ac:dyDescent="0.55000000000000004">
      <c r="A52" s="52">
        <f t="shared" si="2"/>
        <v>31</v>
      </c>
      <c r="B52" s="69"/>
      <c r="C52" s="70" t="str">
        <f t="shared" si="0"/>
        <v/>
      </c>
      <c r="D52" s="70" t="str">
        <f>IFERROR(VLOOKUP(B52,A$63:F$87,3,FALSE),"")</f>
        <v/>
      </c>
      <c r="E52" s="103" t="str">
        <f t="shared" si="1"/>
        <v/>
      </c>
      <c r="F52" s="71"/>
      <c r="G52" s="75"/>
      <c r="H52" s="72"/>
      <c r="I52" s="73"/>
      <c r="J52" s="425" t="str">
        <f>IFERROR(VLOOKUP(F52,F$63:I$76,5,FALSE),"")</f>
        <v/>
      </c>
      <c r="K52" s="101">
        <f t="shared" si="4"/>
        <v>0</v>
      </c>
      <c r="L52" s="74"/>
      <c r="M52" s="60"/>
      <c r="N52" s="60"/>
      <c r="O52" s="60"/>
    </row>
    <row r="53" spans="1:15" s="62" customFormat="1" ht="23.5" customHeight="1" x14ac:dyDescent="0.55000000000000004">
      <c r="A53" s="52">
        <f t="shared" si="2"/>
        <v>32</v>
      </c>
      <c r="B53" s="69"/>
      <c r="C53" s="70" t="str">
        <f t="shared" si="0"/>
        <v/>
      </c>
      <c r="D53" s="70" t="str">
        <f>IFERROR(VLOOKUP(B53,A$63:F$87,3,FALSE),"")</f>
        <v/>
      </c>
      <c r="E53" s="103" t="str">
        <f t="shared" si="1"/>
        <v/>
      </c>
      <c r="F53" s="71"/>
      <c r="G53" s="75"/>
      <c r="H53" s="72"/>
      <c r="I53" s="73"/>
      <c r="J53" s="425" t="str">
        <f>IFERROR(VLOOKUP(F53,F$63:I$76,5,FALSE),"")</f>
        <v/>
      </c>
      <c r="K53" s="101">
        <f t="shared" si="4"/>
        <v>0</v>
      </c>
      <c r="L53" s="74"/>
      <c r="M53" s="60"/>
      <c r="N53" s="60"/>
      <c r="O53" s="60"/>
    </row>
    <row r="54" spans="1:15" s="62" customFormat="1" ht="23.5" customHeight="1" x14ac:dyDescent="0.55000000000000004">
      <c r="A54" s="52">
        <f t="shared" si="2"/>
        <v>33</v>
      </c>
      <c r="B54" s="69"/>
      <c r="C54" s="70" t="str">
        <f t="shared" si="0"/>
        <v/>
      </c>
      <c r="D54" s="70" t="str">
        <f>IFERROR(VLOOKUP(B54,A$63:F$87,3,FALSE),"")</f>
        <v/>
      </c>
      <c r="E54" s="103" t="str">
        <f t="shared" si="1"/>
        <v/>
      </c>
      <c r="F54" s="71"/>
      <c r="G54" s="75"/>
      <c r="H54" s="72"/>
      <c r="I54" s="73"/>
      <c r="J54" s="425" t="str">
        <f>IFERROR(VLOOKUP(F54,F$63:I$76,5,FALSE),"")</f>
        <v/>
      </c>
      <c r="K54" s="101">
        <f t="shared" si="4"/>
        <v>0</v>
      </c>
      <c r="L54" s="74"/>
      <c r="M54" s="60"/>
      <c r="N54" s="60"/>
      <c r="O54" s="60"/>
    </row>
    <row r="55" spans="1:15" s="62" customFormat="1" ht="23.5" customHeight="1" x14ac:dyDescent="0.55000000000000004">
      <c r="A55" s="52">
        <f t="shared" si="2"/>
        <v>34</v>
      </c>
      <c r="B55" s="69"/>
      <c r="C55" s="70" t="str">
        <f t="shared" si="0"/>
        <v/>
      </c>
      <c r="D55" s="70" t="str">
        <f>IFERROR(VLOOKUP(B55,A$63:F$87,3,FALSE),"")</f>
        <v/>
      </c>
      <c r="E55" s="103" t="str">
        <f t="shared" si="1"/>
        <v/>
      </c>
      <c r="F55" s="71"/>
      <c r="G55" s="75"/>
      <c r="H55" s="72"/>
      <c r="I55" s="73"/>
      <c r="J55" s="425" t="str">
        <f>IFERROR(VLOOKUP(F55,F$63:I$76,5,FALSE),"")</f>
        <v/>
      </c>
      <c r="K55" s="101">
        <f t="shared" si="4"/>
        <v>0</v>
      </c>
      <c r="L55" s="74"/>
      <c r="M55" s="60"/>
      <c r="N55" s="60"/>
      <c r="O55" s="60"/>
    </row>
    <row r="56" spans="1:15" s="62" customFormat="1" ht="23.5" customHeight="1" x14ac:dyDescent="0.55000000000000004">
      <c r="A56" s="52">
        <f t="shared" si="2"/>
        <v>35</v>
      </c>
      <c r="B56" s="69"/>
      <c r="C56" s="70" t="str">
        <f t="shared" si="0"/>
        <v/>
      </c>
      <c r="D56" s="70" t="str">
        <f>IFERROR(VLOOKUP(B56,A$63:F$87,3,FALSE),"")</f>
        <v/>
      </c>
      <c r="E56" s="103" t="str">
        <f t="shared" si="1"/>
        <v/>
      </c>
      <c r="F56" s="71"/>
      <c r="G56" s="75"/>
      <c r="H56" s="72"/>
      <c r="I56" s="73"/>
      <c r="J56" s="425" t="str">
        <f>IFERROR(VLOOKUP(F56,F$63:I$76,5,FALSE),"")</f>
        <v/>
      </c>
      <c r="K56" s="101">
        <f t="shared" si="4"/>
        <v>0</v>
      </c>
      <c r="L56" s="74"/>
      <c r="M56" s="60"/>
      <c r="N56" s="60"/>
      <c r="O56" s="60"/>
    </row>
    <row r="57" spans="1:15" s="62" customFormat="1" ht="23.5" customHeight="1" x14ac:dyDescent="0.55000000000000004">
      <c r="A57" s="52">
        <f t="shared" si="2"/>
        <v>36</v>
      </c>
      <c r="B57" s="69"/>
      <c r="C57" s="70" t="str">
        <f t="shared" si="0"/>
        <v/>
      </c>
      <c r="D57" s="70" t="str">
        <f>IFERROR(VLOOKUP(B57,A$63:F$87,3,FALSE),"")</f>
        <v/>
      </c>
      <c r="E57" s="103" t="str">
        <f t="shared" si="1"/>
        <v/>
      </c>
      <c r="F57" s="71"/>
      <c r="G57" s="75"/>
      <c r="H57" s="72"/>
      <c r="I57" s="73"/>
      <c r="J57" s="425" t="str">
        <f>IFERROR(VLOOKUP(F57,F$63:I$76,5,FALSE),"")</f>
        <v/>
      </c>
      <c r="K57" s="101">
        <f t="shared" si="4"/>
        <v>0</v>
      </c>
      <c r="L57" s="74"/>
      <c r="M57" s="60"/>
      <c r="N57" s="60"/>
      <c r="O57" s="60"/>
    </row>
    <row r="58" spans="1:15" s="62" customFormat="1" ht="23.5" customHeight="1" x14ac:dyDescent="0.55000000000000004">
      <c r="A58" s="52">
        <f t="shared" si="2"/>
        <v>37</v>
      </c>
      <c r="B58" s="69"/>
      <c r="C58" s="70" t="str">
        <f t="shared" si="0"/>
        <v/>
      </c>
      <c r="D58" s="70" t="str">
        <f>IFERROR(VLOOKUP(B58,A$63:F$87,3,FALSE),"")</f>
        <v/>
      </c>
      <c r="E58" s="103" t="str">
        <f t="shared" si="1"/>
        <v/>
      </c>
      <c r="F58" s="71"/>
      <c r="G58" s="75"/>
      <c r="H58" s="72"/>
      <c r="I58" s="73"/>
      <c r="J58" s="425" t="str">
        <f>IFERROR(VLOOKUP(F58,F$63:I$76,5,FALSE),"")</f>
        <v/>
      </c>
      <c r="K58" s="101">
        <f t="shared" si="4"/>
        <v>0</v>
      </c>
      <c r="L58" s="74"/>
      <c r="M58" s="60"/>
      <c r="N58" s="60"/>
      <c r="O58" s="60"/>
    </row>
    <row r="59" spans="1:15" s="62" customFormat="1" ht="23.5" customHeight="1" x14ac:dyDescent="0.55000000000000004">
      <c r="A59" s="52">
        <f t="shared" si="2"/>
        <v>38</v>
      </c>
      <c r="B59" s="69"/>
      <c r="C59" s="70" t="str">
        <f t="shared" si="0"/>
        <v/>
      </c>
      <c r="D59" s="70" t="str">
        <f>IFERROR(VLOOKUP(B59,A$63:F$87,3,FALSE),"")</f>
        <v/>
      </c>
      <c r="E59" s="103" t="str">
        <f t="shared" si="1"/>
        <v/>
      </c>
      <c r="F59" s="71"/>
      <c r="G59" s="75"/>
      <c r="H59" s="72"/>
      <c r="I59" s="73"/>
      <c r="J59" s="425" t="str">
        <f>IFERROR(VLOOKUP(F59,F$63:I$76,5,FALSE),"")</f>
        <v/>
      </c>
      <c r="K59" s="101">
        <f t="shared" si="4"/>
        <v>0</v>
      </c>
      <c r="L59" s="74"/>
      <c r="M59" s="60"/>
      <c r="N59" s="60"/>
      <c r="O59" s="60"/>
    </row>
    <row r="60" spans="1:15" s="62" customFormat="1" ht="23.5" customHeight="1" x14ac:dyDescent="0.55000000000000004">
      <c r="A60" s="52">
        <f t="shared" si="2"/>
        <v>39</v>
      </c>
      <c r="B60" s="69"/>
      <c r="C60" s="70" t="str">
        <f t="shared" si="0"/>
        <v/>
      </c>
      <c r="D60" s="70" t="str">
        <f>IFERROR(VLOOKUP(B60,A$63:F$87,3,FALSE),"")</f>
        <v/>
      </c>
      <c r="E60" s="103" t="str">
        <f t="shared" si="1"/>
        <v/>
      </c>
      <c r="F60" s="71"/>
      <c r="G60" s="75"/>
      <c r="H60" s="72"/>
      <c r="I60" s="73"/>
      <c r="J60" s="425" t="str">
        <f>IFERROR(VLOOKUP(F60,F$63:I$76,5,FALSE),"")</f>
        <v/>
      </c>
      <c r="K60" s="101">
        <f t="shared" si="4"/>
        <v>0</v>
      </c>
      <c r="L60" s="74"/>
      <c r="M60" s="60"/>
      <c r="N60" s="60"/>
      <c r="O60" s="60"/>
    </row>
    <row r="61" spans="1:15" s="62" customFormat="1" ht="23.5" customHeight="1" thickBot="1" x14ac:dyDescent="0.6">
      <c r="A61" s="52">
        <f t="shared" si="2"/>
        <v>40</v>
      </c>
      <c r="B61" s="180"/>
      <c r="C61" s="181" t="str">
        <f t="shared" si="0"/>
        <v/>
      </c>
      <c r="D61" s="70" t="str">
        <f>IFERROR(VLOOKUP(B61,A$63:F$87,3,FALSE),"")</f>
        <v/>
      </c>
      <c r="E61" s="103" t="str">
        <f t="shared" si="1"/>
        <v/>
      </c>
      <c r="F61" s="440"/>
      <c r="G61" s="441"/>
      <c r="H61" s="442"/>
      <c r="I61" s="443"/>
      <c r="J61" s="426" t="str">
        <f>IFERROR(VLOOKUP(F61,F$63:I$76,5,FALSE),"")</f>
        <v/>
      </c>
      <c r="K61" s="101">
        <f t="shared" si="4"/>
        <v>0</v>
      </c>
      <c r="L61" s="74"/>
      <c r="M61" s="60"/>
      <c r="N61" s="60"/>
      <c r="O61" s="60"/>
    </row>
    <row r="62" spans="1:15" ht="17.149999999999999" customHeight="1" x14ac:dyDescent="0.5">
      <c r="L62" s="77"/>
    </row>
    <row r="63" spans="1:15" ht="12" hidden="1" customHeight="1" x14ac:dyDescent="0.5">
      <c r="A63" s="28" t="s">
        <v>150</v>
      </c>
      <c r="B63" s="78" t="s">
        <v>176</v>
      </c>
      <c r="C63" s="132" t="s">
        <v>91</v>
      </c>
      <c r="D63" s="134" t="s">
        <v>171</v>
      </c>
      <c r="E63" s="28" t="s">
        <v>209</v>
      </c>
      <c r="F63" s="80"/>
    </row>
    <row r="64" spans="1:15" ht="12" hidden="1" customHeight="1" x14ac:dyDescent="0.5">
      <c r="A64" s="28" t="s">
        <v>152</v>
      </c>
      <c r="B64" s="78" t="s">
        <v>176</v>
      </c>
      <c r="C64" s="132" t="s">
        <v>91</v>
      </c>
      <c r="D64" s="134" t="s">
        <v>172</v>
      </c>
      <c r="E64" s="28" t="s">
        <v>75</v>
      </c>
      <c r="F64" s="80"/>
    </row>
    <row r="65" spans="1:6" ht="12" hidden="1" customHeight="1" x14ac:dyDescent="0.5">
      <c r="A65" s="28" t="s">
        <v>95</v>
      </c>
      <c r="B65" s="78" t="s">
        <v>176</v>
      </c>
      <c r="C65" s="132" t="s">
        <v>94</v>
      </c>
      <c r="D65" s="134" t="s">
        <v>173</v>
      </c>
      <c r="E65" s="28"/>
      <c r="F65" s="80"/>
    </row>
    <row r="66" spans="1:6" ht="12" hidden="1" customHeight="1" x14ac:dyDescent="0.5">
      <c r="A66" s="28" t="s">
        <v>155</v>
      </c>
      <c r="B66" s="78" t="s">
        <v>176</v>
      </c>
      <c r="C66" s="132" t="s">
        <v>93</v>
      </c>
      <c r="D66" s="134" t="s">
        <v>174</v>
      </c>
      <c r="E66" s="28"/>
      <c r="F66" s="80"/>
    </row>
    <row r="67" spans="1:6" ht="12" hidden="1" customHeight="1" x14ac:dyDescent="0.5">
      <c r="A67" s="28">
        <v>1</v>
      </c>
      <c r="B67" s="78" t="s">
        <v>177</v>
      </c>
      <c r="C67" s="132" t="s">
        <v>91</v>
      </c>
      <c r="D67" s="134" t="s">
        <v>117</v>
      </c>
      <c r="E67" s="28"/>
      <c r="F67" s="80"/>
    </row>
    <row r="68" spans="1:6" ht="12" hidden="1" customHeight="1" x14ac:dyDescent="0.5">
      <c r="A68" s="28">
        <v>2</v>
      </c>
      <c r="B68" s="78" t="s">
        <v>177</v>
      </c>
      <c r="C68" s="132" t="s">
        <v>91</v>
      </c>
      <c r="D68" s="134" t="s">
        <v>118</v>
      </c>
      <c r="E68" s="28"/>
      <c r="F68" s="80"/>
    </row>
    <row r="69" spans="1:6" ht="12" hidden="1" customHeight="1" x14ac:dyDescent="0.5">
      <c r="A69" s="28">
        <v>3</v>
      </c>
      <c r="B69" s="78" t="s">
        <v>177</v>
      </c>
      <c r="C69" s="132" t="s">
        <v>91</v>
      </c>
      <c r="D69" s="134" t="s">
        <v>178</v>
      </c>
      <c r="E69" s="28"/>
      <c r="F69" s="80"/>
    </row>
    <row r="70" spans="1:6" ht="12" hidden="1" customHeight="1" x14ac:dyDescent="0.5">
      <c r="A70" s="28">
        <v>4</v>
      </c>
      <c r="B70" s="78" t="s">
        <v>177</v>
      </c>
      <c r="C70" s="132" t="s">
        <v>93</v>
      </c>
      <c r="D70" s="134" t="s">
        <v>179</v>
      </c>
      <c r="E70" s="28"/>
      <c r="F70" s="80"/>
    </row>
    <row r="71" spans="1:6" ht="12" hidden="1" customHeight="1" x14ac:dyDescent="0.5">
      <c r="A71" s="28">
        <v>5</v>
      </c>
      <c r="B71" s="78" t="s">
        <v>177</v>
      </c>
      <c r="C71" s="132" t="s">
        <v>93</v>
      </c>
      <c r="D71" s="134" t="s">
        <v>116</v>
      </c>
      <c r="E71" s="28"/>
      <c r="F71" s="80"/>
    </row>
    <row r="72" spans="1:6" ht="12" hidden="1" customHeight="1" x14ac:dyDescent="0.5">
      <c r="A72" s="28">
        <v>6</v>
      </c>
      <c r="B72" s="78" t="s">
        <v>180</v>
      </c>
      <c r="C72" s="132" t="s">
        <v>91</v>
      </c>
      <c r="D72" s="134" t="s">
        <v>118</v>
      </c>
      <c r="E72" s="28"/>
      <c r="F72" s="80"/>
    </row>
    <row r="73" spans="1:6" ht="12" hidden="1" customHeight="1" x14ac:dyDescent="0.5">
      <c r="A73" s="28">
        <v>7</v>
      </c>
      <c r="B73" s="78" t="s">
        <v>180</v>
      </c>
      <c r="C73" s="132" t="s">
        <v>91</v>
      </c>
      <c r="D73" s="134" t="s">
        <v>181</v>
      </c>
      <c r="E73" s="28"/>
      <c r="F73" s="28"/>
    </row>
    <row r="74" spans="1:6" ht="12" hidden="1" customHeight="1" x14ac:dyDescent="0.5">
      <c r="A74" s="28">
        <v>8</v>
      </c>
      <c r="B74" s="78" t="s">
        <v>180</v>
      </c>
      <c r="C74" s="132" t="s">
        <v>91</v>
      </c>
      <c r="D74" s="134" t="s">
        <v>182</v>
      </c>
      <c r="E74" s="28"/>
      <c r="F74" s="28"/>
    </row>
    <row r="75" spans="1:6" ht="12" hidden="1" customHeight="1" x14ac:dyDescent="0.5">
      <c r="A75" s="28">
        <v>9</v>
      </c>
      <c r="B75" s="78" t="s">
        <v>180</v>
      </c>
      <c r="C75" s="132" t="s">
        <v>93</v>
      </c>
      <c r="D75" s="134" t="s">
        <v>116</v>
      </c>
      <c r="E75" s="28"/>
      <c r="F75" s="28"/>
    </row>
    <row r="76" spans="1:6" ht="12" hidden="1" customHeight="1" x14ac:dyDescent="0.5">
      <c r="A76" s="28">
        <v>10</v>
      </c>
      <c r="B76" s="78" t="s">
        <v>180</v>
      </c>
      <c r="C76" s="132" t="s">
        <v>93</v>
      </c>
      <c r="D76" s="134" t="s">
        <v>117</v>
      </c>
      <c r="E76" s="28"/>
      <c r="F76" s="28"/>
    </row>
    <row r="77" spans="1:6" ht="12" customHeight="1" x14ac:dyDescent="0.5">
      <c r="A77" s="28"/>
      <c r="B77" s="78"/>
      <c r="C77" s="132"/>
      <c r="D77" s="134"/>
    </row>
    <row r="78" spans="1:6" ht="12" customHeight="1" x14ac:dyDescent="0.5">
      <c r="A78" s="28"/>
      <c r="B78" s="78"/>
      <c r="C78" s="132"/>
      <c r="D78" s="134"/>
    </row>
    <row r="79" spans="1:6" ht="12" customHeight="1" x14ac:dyDescent="0.5">
      <c r="A79" s="28"/>
      <c r="B79" s="78"/>
      <c r="C79" s="132"/>
      <c r="D79" s="134"/>
      <c r="F79" s="80"/>
    </row>
    <row r="80" spans="1:6" ht="12" customHeight="1" x14ac:dyDescent="0.5">
      <c r="A80" s="28"/>
      <c r="B80" s="78"/>
      <c r="C80" s="132"/>
      <c r="D80" s="134"/>
      <c r="F80" s="28"/>
    </row>
    <row r="81" spans="1:10" ht="12" customHeight="1" x14ac:dyDescent="0.5">
      <c r="A81" s="78"/>
      <c r="B81" s="78"/>
      <c r="C81" s="28"/>
      <c r="D81" s="28"/>
      <c r="E81" s="79"/>
      <c r="F81" s="28"/>
      <c r="J81" s="79"/>
    </row>
    <row r="82" spans="1:10" ht="12" customHeight="1" x14ac:dyDescent="0.5">
      <c r="A82" s="78"/>
      <c r="B82" s="78"/>
      <c r="C82" s="28"/>
      <c r="D82" s="28"/>
      <c r="E82" s="79"/>
      <c r="F82" s="28"/>
      <c r="J82" s="79"/>
    </row>
    <row r="83" spans="1:10" ht="12" customHeight="1" x14ac:dyDescent="0.5">
      <c r="A83" s="78"/>
      <c r="B83" s="78"/>
      <c r="C83" s="28"/>
      <c r="D83" s="28"/>
      <c r="E83" s="79"/>
      <c r="F83" s="28"/>
      <c r="J83" s="79"/>
    </row>
    <row r="84" spans="1:10" ht="12" customHeight="1" x14ac:dyDescent="0.5">
      <c r="A84" s="78"/>
      <c r="B84" s="78"/>
      <c r="C84" s="28"/>
      <c r="D84" s="28"/>
      <c r="E84" s="79"/>
      <c r="F84" s="28"/>
      <c r="J84" s="79"/>
    </row>
    <row r="85" spans="1:10" ht="12" customHeight="1" x14ac:dyDescent="0.5">
      <c r="A85" s="78"/>
      <c r="B85" s="78"/>
      <c r="C85" s="28"/>
      <c r="D85" s="28"/>
      <c r="E85" s="79"/>
      <c r="F85" s="28"/>
      <c r="J85" s="79"/>
    </row>
    <row r="86" spans="1:10" ht="12" customHeight="1" x14ac:dyDescent="0.5">
      <c r="A86" s="78"/>
      <c r="B86" s="78"/>
      <c r="C86" s="28"/>
      <c r="D86" s="28"/>
      <c r="E86" s="79"/>
      <c r="J86" s="79"/>
    </row>
    <row r="87" spans="1:10" ht="12" customHeight="1" x14ac:dyDescent="0.5">
      <c r="A87" s="78"/>
      <c r="B87" s="78"/>
      <c r="C87" s="28"/>
      <c r="D87" s="28"/>
      <c r="E87" s="79"/>
      <c r="J87" s="79"/>
    </row>
    <row r="88" spans="1:10" ht="12" customHeight="1" x14ac:dyDescent="0.5">
      <c r="A88" s="78"/>
      <c r="B88" s="78"/>
      <c r="C88" s="28"/>
      <c r="D88" s="28"/>
      <c r="E88" s="79"/>
      <c r="J88" s="79"/>
    </row>
    <row r="89" spans="1:10" ht="12" customHeight="1" x14ac:dyDescent="0.5">
      <c r="A89" s="78"/>
      <c r="B89" s="78"/>
      <c r="C89" s="28"/>
      <c r="D89" s="28"/>
      <c r="E89" s="79"/>
      <c r="J89" s="79"/>
    </row>
    <row r="90" spans="1:10" ht="12" customHeight="1" x14ac:dyDescent="0.5">
      <c r="A90" s="78"/>
      <c r="B90" s="78"/>
      <c r="C90" s="28"/>
      <c r="D90" s="28"/>
      <c r="E90" s="79"/>
      <c r="J90" s="79"/>
    </row>
    <row r="91" spans="1:10" ht="12" customHeight="1" x14ac:dyDescent="0.5">
      <c r="A91" s="28"/>
      <c r="B91" s="28"/>
      <c r="C91" s="28"/>
      <c r="D91" s="28"/>
      <c r="E91" s="79"/>
      <c r="J91" s="79"/>
    </row>
    <row r="92" spans="1:10" ht="12" customHeight="1" x14ac:dyDescent="0.5">
      <c r="A92" s="28"/>
      <c r="B92" s="78"/>
      <c r="C92" s="28"/>
      <c r="D92" s="28"/>
      <c r="E92" s="79"/>
      <c r="J92" s="79"/>
    </row>
    <row r="93" spans="1:10" ht="12" customHeight="1" x14ac:dyDescent="0.5">
      <c r="A93" s="28"/>
      <c r="B93" s="78"/>
      <c r="C93" s="28"/>
      <c r="D93" s="28"/>
      <c r="E93" s="79"/>
      <c r="J93" s="79"/>
    </row>
    <row r="94" spans="1:10" ht="12" customHeight="1" x14ac:dyDescent="0.5">
      <c r="A94" s="28"/>
      <c r="B94" s="78"/>
      <c r="C94" s="28"/>
      <c r="D94" s="28"/>
      <c r="E94" s="79"/>
      <c r="J94" s="79"/>
    </row>
    <row r="95" spans="1:10" ht="12" customHeight="1" x14ac:dyDescent="0.5">
      <c r="A95" s="28"/>
      <c r="B95" s="78"/>
      <c r="C95" s="28"/>
      <c r="D95" s="28"/>
      <c r="E95" s="79"/>
      <c r="J95" s="79"/>
    </row>
    <row r="96" spans="1:10" ht="12" customHeight="1" x14ac:dyDescent="0.5">
      <c r="A96" s="28"/>
      <c r="B96" s="78"/>
      <c r="C96" s="28"/>
      <c r="D96" s="28"/>
      <c r="E96" s="79"/>
      <c r="J96" s="79"/>
    </row>
    <row r="97" spans="1:10" ht="12" customHeight="1" x14ac:dyDescent="0.5">
      <c r="A97" s="28"/>
      <c r="B97" s="78"/>
      <c r="C97" s="28"/>
      <c r="D97" s="28"/>
      <c r="E97" s="79"/>
      <c r="J97" s="79"/>
    </row>
    <row r="98" spans="1:10" ht="12" customHeight="1" x14ac:dyDescent="0.5">
      <c r="A98" s="28"/>
      <c r="B98" s="78"/>
      <c r="C98" s="28"/>
      <c r="D98" s="28"/>
      <c r="E98" s="79"/>
      <c r="J98" s="79"/>
    </row>
    <row r="99" spans="1:10" ht="12" customHeight="1" x14ac:dyDescent="0.5">
      <c r="A99" s="28"/>
      <c r="B99" s="78"/>
      <c r="C99" s="28"/>
      <c r="D99" s="28"/>
      <c r="E99" s="79"/>
      <c r="J99" s="79"/>
    </row>
    <row r="100" spans="1:10" ht="12" customHeight="1" x14ac:dyDescent="0.5">
      <c r="A100" s="28"/>
      <c r="B100" s="78"/>
      <c r="C100" s="28"/>
      <c r="D100" s="28"/>
      <c r="E100" s="79"/>
      <c r="J100" s="79"/>
    </row>
    <row r="101" spans="1:10" ht="12" customHeight="1" x14ac:dyDescent="0.5">
      <c r="A101" s="28"/>
      <c r="B101" s="78"/>
      <c r="C101" s="28"/>
      <c r="D101" s="28"/>
      <c r="E101" s="79"/>
      <c r="J101" s="79"/>
    </row>
    <row r="102" spans="1:10" ht="12" customHeight="1" x14ac:dyDescent="0.5">
      <c r="A102" s="28"/>
      <c r="B102" s="78"/>
      <c r="C102" s="28"/>
      <c r="D102" s="28"/>
      <c r="E102" s="79"/>
      <c r="J102" s="79"/>
    </row>
    <row r="103" spans="1:10" ht="12" customHeight="1" x14ac:dyDescent="0.5">
      <c r="A103" s="28"/>
      <c r="B103" s="78"/>
      <c r="C103" s="28"/>
      <c r="D103" s="28"/>
      <c r="E103" s="79"/>
      <c r="J103" s="79"/>
    </row>
    <row r="104" spans="1:10" ht="12" customHeight="1" x14ac:dyDescent="0.5">
      <c r="A104" s="28"/>
      <c r="B104" s="78"/>
      <c r="C104" s="28"/>
      <c r="D104" s="28"/>
      <c r="E104" s="79"/>
      <c r="J104" s="79"/>
    </row>
    <row r="105" spans="1:10" ht="12" customHeight="1" x14ac:dyDescent="0.5">
      <c r="A105" s="28"/>
      <c r="B105" s="78"/>
      <c r="C105" s="28"/>
      <c r="D105" s="28"/>
      <c r="E105" s="79"/>
      <c r="J105" s="79"/>
    </row>
    <row r="106" spans="1:10" ht="12" customHeight="1" x14ac:dyDescent="0.5">
      <c r="A106" s="28"/>
      <c r="B106" s="28"/>
      <c r="C106" s="28"/>
      <c r="D106" s="28"/>
      <c r="E106" s="79"/>
      <c r="J106" s="79"/>
    </row>
    <row r="107" spans="1:10" ht="12" customHeight="1" x14ac:dyDescent="0.5">
      <c r="A107" s="28"/>
      <c r="B107" s="28"/>
      <c r="C107" s="28"/>
      <c r="D107" s="28"/>
      <c r="E107" s="79"/>
      <c r="J107" s="79"/>
    </row>
    <row r="108" spans="1:10" ht="12" customHeight="1" x14ac:dyDescent="0.5">
      <c r="A108" s="28"/>
      <c r="B108" s="28"/>
      <c r="C108" s="28"/>
      <c r="D108" s="28"/>
      <c r="E108" s="79"/>
      <c r="J108" s="79"/>
    </row>
    <row r="109" spans="1:10" ht="12" customHeight="1" x14ac:dyDescent="0.5">
      <c r="A109" s="28"/>
      <c r="B109" s="28"/>
      <c r="C109" s="28"/>
      <c r="D109" s="28"/>
      <c r="E109" s="79"/>
      <c r="J109" s="79"/>
    </row>
    <row r="110" spans="1:10" ht="12" customHeight="1" x14ac:dyDescent="0.5">
      <c r="A110" s="28"/>
      <c r="B110" s="28"/>
      <c r="C110" s="28"/>
      <c r="D110" s="28"/>
      <c r="E110" s="79"/>
      <c r="J110" s="79"/>
    </row>
    <row r="111" spans="1:10" ht="12" customHeight="1" x14ac:dyDescent="0.5">
      <c r="A111" s="28"/>
      <c r="B111" s="28"/>
      <c r="C111" s="28"/>
      <c r="D111" s="28"/>
      <c r="E111" s="79"/>
      <c r="J111" s="79"/>
    </row>
    <row r="112" spans="1:10" ht="12" customHeight="1" x14ac:dyDescent="0.5">
      <c r="A112" s="28"/>
      <c r="B112" s="28"/>
      <c r="C112" s="28"/>
      <c r="D112" s="28"/>
      <c r="E112" s="79"/>
      <c r="J112" s="79"/>
    </row>
    <row r="113" spans="1:10" ht="12" customHeight="1" x14ac:dyDescent="0.5">
      <c r="A113" s="28"/>
      <c r="B113" s="28"/>
      <c r="C113" s="28"/>
      <c r="D113" s="28"/>
      <c r="E113" s="79"/>
      <c r="J113" s="79"/>
    </row>
    <row r="114" spans="1:10" ht="12" customHeight="1" x14ac:dyDescent="0.5">
      <c r="A114" s="28"/>
      <c r="B114" s="28"/>
      <c r="C114" s="28"/>
      <c r="D114" s="28"/>
      <c r="E114" s="79"/>
      <c r="J114" s="79"/>
    </row>
    <row r="115" spans="1:10" ht="12" customHeight="1" x14ac:dyDescent="0.5">
      <c r="A115" s="28"/>
      <c r="B115" s="28"/>
      <c r="C115" s="28"/>
      <c r="D115" s="28"/>
      <c r="E115" s="79"/>
      <c r="J115" s="79"/>
    </row>
    <row r="116" spans="1:10" ht="12" customHeight="1" x14ac:dyDescent="0.5">
      <c r="A116" s="28"/>
      <c r="B116" s="28"/>
      <c r="C116" s="28"/>
      <c r="D116" s="28"/>
      <c r="E116" s="79"/>
      <c r="J116" s="79"/>
    </row>
    <row r="117" spans="1:10" ht="12" customHeight="1" x14ac:dyDescent="0.5">
      <c r="A117" s="28"/>
      <c r="B117" s="28"/>
      <c r="C117" s="28"/>
      <c r="D117" s="28"/>
      <c r="E117" s="79"/>
      <c r="J117" s="79"/>
    </row>
    <row r="118" spans="1:10" ht="12" customHeight="1" x14ac:dyDescent="0.5">
      <c r="A118" s="28"/>
      <c r="B118" s="28"/>
      <c r="C118" s="28"/>
      <c r="D118" s="28"/>
      <c r="E118" s="79"/>
      <c r="J118" s="79"/>
    </row>
    <row r="119" spans="1:10" ht="12" customHeight="1" x14ac:dyDescent="0.5">
      <c r="A119" s="28"/>
      <c r="B119" s="28"/>
      <c r="C119" s="28"/>
      <c r="D119" s="28"/>
      <c r="E119" s="79"/>
      <c r="J119" s="79"/>
    </row>
    <row r="120" spans="1:10" ht="12" customHeight="1" x14ac:dyDescent="0.5">
      <c r="A120" s="28"/>
      <c r="B120" s="28"/>
      <c r="C120" s="28"/>
      <c r="D120" s="28"/>
      <c r="E120" s="79"/>
      <c r="J120" s="79"/>
    </row>
    <row r="121" spans="1:10" ht="12" customHeight="1" x14ac:dyDescent="0.5">
      <c r="A121" s="28"/>
      <c r="B121" s="28"/>
      <c r="C121" s="28"/>
      <c r="D121" s="28"/>
      <c r="E121" s="79"/>
      <c r="J121" s="79"/>
    </row>
    <row r="122" spans="1:10" ht="12" customHeight="1" x14ac:dyDescent="0.5">
      <c r="A122" s="28"/>
      <c r="B122" s="28"/>
      <c r="C122" s="28"/>
      <c r="D122" s="28"/>
      <c r="E122" s="79"/>
      <c r="J122" s="79"/>
    </row>
    <row r="123" spans="1:10" ht="12" customHeight="1" x14ac:dyDescent="0.5">
      <c r="A123" s="28"/>
      <c r="B123" s="28"/>
      <c r="C123" s="28"/>
      <c r="D123" s="28"/>
      <c r="E123" s="79"/>
      <c r="J123" s="79"/>
    </row>
    <row r="124" spans="1:10" ht="12" customHeight="1" x14ac:dyDescent="0.5">
      <c r="A124" s="28"/>
      <c r="B124" s="28"/>
      <c r="C124" s="28"/>
      <c r="D124" s="28"/>
      <c r="E124" s="79"/>
      <c r="J124" s="79"/>
    </row>
    <row r="125" spans="1:10" ht="12" customHeight="1" x14ac:dyDescent="0.5">
      <c r="A125" s="28"/>
      <c r="B125" s="28"/>
      <c r="C125" s="28"/>
      <c r="D125" s="28"/>
      <c r="E125" s="79"/>
      <c r="J125" s="79"/>
    </row>
    <row r="126" spans="1:10" ht="12" customHeight="1" x14ac:dyDescent="0.5">
      <c r="A126" s="28"/>
      <c r="B126" s="28"/>
      <c r="C126" s="28"/>
      <c r="D126" s="28"/>
      <c r="E126" s="79"/>
      <c r="J126" s="79"/>
    </row>
    <row r="127" spans="1:10" ht="12" customHeight="1" x14ac:dyDescent="0.5">
      <c r="A127" s="28"/>
      <c r="B127" s="28"/>
      <c r="C127" s="28"/>
      <c r="D127" s="28"/>
      <c r="E127" s="79"/>
      <c r="J127" s="79"/>
    </row>
    <row r="128" spans="1:10" ht="12" customHeight="1" x14ac:dyDescent="0.5">
      <c r="A128" s="28"/>
      <c r="B128" s="28"/>
      <c r="C128" s="28"/>
      <c r="D128" s="28"/>
      <c r="E128" s="79"/>
      <c r="J128" s="79"/>
    </row>
    <row r="129" spans="1:10" ht="12" customHeight="1" x14ac:dyDescent="0.5">
      <c r="A129" s="28"/>
      <c r="B129" s="28"/>
      <c r="C129" s="28"/>
      <c r="D129" s="28"/>
      <c r="E129" s="79"/>
      <c r="J129" s="79"/>
    </row>
    <row r="130" spans="1:10" ht="12" customHeight="1" x14ac:dyDescent="0.5">
      <c r="A130" s="28"/>
      <c r="B130" s="28"/>
      <c r="C130" s="28"/>
      <c r="D130" s="28"/>
      <c r="E130" s="79"/>
      <c r="J130" s="79"/>
    </row>
    <row r="131" spans="1:10" ht="12" customHeight="1" x14ac:dyDescent="0.5">
      <c r="A131" s="28"/>
      <c r="B131" s="28"/>
      <c r="C131" s="28"/>
      <c r="D131" s="28"/>
      <c r="E131" s="79"/>
      <c r="J131" s="79"/>
    </row>
    <row r="132" spans="1:10" ht="12" customHeight="1" x14ac:dyDescent="0.5">
      <c r="A132" s="28"/>
      <c r="B132" s="28"/>
      <c r="C132" s="28"/>
      <c r="D132" s="28"/>
      <c r="E132" s="79"/>
      <c r="J132" s="79"/>
    </row>
    <row r="133" spans="1:10" ht="12" customHeight="1" x14ac:dyDescent="0.5">
      <c r="A133" s="28"/>
      <c r="B133" s="28"/>
      <c r="C133" s="28"/>
      <c r="D133" s="28"/>
      <c r="E133" s="79"/>
      <c r="J133" s="79"/>
    </row>
    <row r="134" spans="1:10" ht="12" customHeight="1" x14ac:dyDescent="0.5">
      <c r="A134" s="28"/>
      <c r="B134" s="28"/>
      <c r="C134" s="28"/>
      <c r="D134" s="28"/>
      <c r="E134" s="79"/>
      <c r="J134" s="79"/>
    </row>
    <row r="135" spans="1:10" ht="12" customHeight="1" x14ac:dyDescent="0.5">
      <c r="A135" s="28"/>
      <c r="B135" s="28"/>
      <c r="C135" s="28"/>
      <c r="D135" s="28"/>
      <c r="E135" s="79"/>
      <c r="J135" s="79"/>
    </row>
    <row r="136" spans="1:10" ht="12" customHeight="1" x14ac:dyDescent="0.5">
      <c r="A136" s="28"/>
      <c r="B136" s="28"/>
      <c r="C136" s="28"/>
      <c r="D136" s="28"/>
      <c r="E136" s="79"/>
      <c r="J136" s="79"/>
    </row>
    <row r="137" spans="1:10" ht="12" customHeight="1" x14ac:dyDescent="0.5">
      <c r="A137" s="28"/>
      <c r="B137" s="28"/>
      <c r="C137" s="28"/>
      <c r="D137" s="28"/>
      <c r="E137" s="79"/>
      <c r="J137" s="79"/>
    </row>
    <row r="138" spans="1:10" ht="12" customHeight="1" x14ac:dyDescent="0.5">
      <c r="A138" s="28"/>
      <c r="B138" s="28"/>
      <c r="C138" s="28"/>
      <c r="D138" s="28"/>
      <c r="E138" s="79"/>
      <c r="J138" s="79"/>
    </row>
    <row r="139" spans="1:10" ht="12" customHeight="1" x14ac:dyDescent="0.5">
      <c r="A139" s="28"/>
      <c r="B139" s="28"/>
      <c r="C139" s="28"/>
      <c r="D139" s="28"/>
      <c r="E139" s="79"/>
      <c r="J139" s="79"/>
    </row>
    <row r="140" spans="1:10" ht="12" customHeight="1" x14ac:dyDescent="0.5">
      <c r="A140" s="28"/>
      <c r="B140" s="28"/>
      <c r="C140" s="28"/>
      <c r="D140" s="28"/>
      <c r="E140" s="79"/>
      <c r="J140" s="79"/>
    </row>
    <row r="141" spans="1:10" ht="12" customHeight="1" x14ac:dyDescent="0.5">
      <c r="A141" s="28"/>
      <c r="B141" s="28"/>
      <c r="C141" s="28"/>
      <c r="D141" s="28"/>
      <c r="E141" s="79"/>
      <c r="J141" s="79"/>
    </row>
    <row r="142" spans="1:10" ht="12" customHeight="1" x14ac:dyDescent="0.5">
      <c r="A142" s="28"/>
      <c r="B142" s="28"/>
      <c r="C142" s="28"/>
      <c r="D142" s="28"/>
      <c r="E142" s="79"/>
      <c r="J142" s="79"/>
    </row>
    <row r="144" spans="1:10" ht="12" customHeight="1" x14ac:dyDescent="0.5">
      <c r="A144" s="81"/>
      <c r="B144" s="82"/>
    </row>
  </sheetData>
  <sheetProtection algorithmName="SHA-512" hashValue="0/gskStNBDgqxxhgqFzESIYXA/KKF9pLmsNT8Ym+CwDdJdC4rImXyyvtBVAhCPnbu2pItq6EwcbsyJebGK25vg==" saltValue="3WHCHGkJhnrfU3DUKZQgEw==" spinCount="100000" sheet="1" objects="1" scenarios="1"/>
  <mergeCells count="24">
    <mergeCell ref="E4:G4"/>
    <mergeCell ref="E3:G3"/>
    <mergeCell ref="H13:J13"/>
    <mergeCell ref="H19:J19"/>
    <mergeCell ref="E10:G10"/>
    <mergeCell ref="E9:G9"/>
    <mergeCell ref="E8:G8"/>
    <mergeCell ref="B19:E19"/>
    <mergeCell ref="C20:E20"/>
    <mergeCell ref="C14:E14"/>
    <mergeCell ref="B13:E13"/>
    <mergeCell ref="E7:G7"/>
    <mergeCell ref="E6:G6"/>
    <mergeCell ref="E5:G5"/>
    <mergeCell ref="B1:L1"/>
    <mergeCell ref="F20:I20"/>
    <mergeCell ref="F14:I14"/>
    <mergeCell ref="L19:L21"/>
    <mergeCell ref="L13:L15"/>
    <mergeCell ref="B12:L12"/>
    <mergeCell ref="K13:K14"/>
    <mergeCell ref="F13:G13"/>
    <mergeCell ref="K19:K20"/>
    <mergeCell ref="F19:G19"/>
  </mergeCells>
  <phoneticPr fontId="2"/>
  <dataValidations count="2">
    <dataValidation type="list" allowBlank="1" showInputMessage="1" showErrorMessage="1" sqref="B22:B61" xr:uid="{9A445916-26C5-4BB9-B291-FE28ADA57557}">
      <formula1>$A$63:$A$76</formula1>
    </dataValidation>
    <dataValidation type="list" allowBlank="1" showInputMessage="1" showErrorMessage="1" sqref="J22:J61" xr:uid="{67AA7F25-337C-4BEA-962A-B45A1DEF908F}">
      <formula1>$E$63:$E$64</formula1>
    </dataValidation>
  </dataValidations>
  <printOptions horizontalCentered="1"/>
  <pageMargins left="0" right="0" top="0.19685039370078741" bottom="0" header="0.51181102362204722" footer="0.51181102362204722"/>
  <pageSetup paperSize="9" scale="62" fitToHeight="1000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3096E-C9C0-4542-AEB6-4A6948F1A9E4}">
  <sheetPr>
    <tabColor theme="8" tint="0.59999389629810485"/>
  </sheetPr>
  <dimension ref="A1:O38"/>
  <sheetViews>
    <sheetView view="pageBreakPreview" zoomScale="80" zoomScaleNormal="100" zoomScaleSheetLayoutView="80" workbookViewId="0">
      <selection activeCell="A2" sqref="A2"/>
    </sheetView>
  </sheetViews>
  <sheetFormatPr defaultColWidth="8.81640625" defaultRowHeight="18" x14ac:dyDescent="0.2"/>
  <cols>
    <col min="1" max="1" width="7.36328125" style="11" customWidth="1"/>
    <col min="2" max="2" width="24.6328125" style="9" customWidth="1"/>
    <col min="3" max="4" width="14.6328125" style="9" customWidth="1"/>
    <col min="5" max="7" width="8.81640625" style="9"/>
    <col min="8" max="9" width="21.90625" style="9" customWidth="1"/>
    <col min="10" max="10" width="31.453125" style="9" customWidth="1"/>
    <col min="11" max="11" width="12.81640625" style="9" customWidth="1"/>
    <col min="12" max="12" width="23.1796875" style="9" bestFit="1" customWidth="1"/>
    <col min="13" max="13" width="5.90625" style="9" customWidth="1"/>
    <col min="14" max="14" width="20.90625" style="9" bestFit="1" customWidth="1"/>
    <col min="15" max="15" width="13" style="9" customWidth="1"/>
    <col min="16" max="16384" width="8.81640625" style="9"/>
  </cols>
  <sheetData>
    <row r="1" spans="1:15" ht="28" customHeight="1" thickBot="1" x14ac:dyDescent="0.25">
      <c r="A1" s="83" t="s">
        <v>147</v>
      </c>
    </row>
    <row r="2" spans="1:15" ht="28" customHeight="1" thickBot="1" x14ac:dyDescent="0.25">
      <c r="A2" s="138" t="s">
        <v>43</v>
      </c>
      <c r="I2" s="25" t="s">
        <v>83</v>
      </c>
      <c r="J2" s="99">
        <f>B31</f>
        <v>0</v>
      </c>
    </row>
    <row r="3" spans="1:15" ht="28" customHeight="1" x14ac:dyDescent="0.2">
      <c r="A3" s="84"/>
      <c r="I3" s="10"/>
      <c r="J3" s="98" t="s">
        <v>82</v>
      </c>
    </row>
    <row r="4" spans="1:15" s="11" customFormat="1" ht="18.5" customHeight="1" x14ac:dyDescent="0.2">
      <c r="A4" s="225" t="s">
        <v>44</v>
      </c>
      <c r="B4" s="225" t="s">
        <v>45</v>
      </c>
      <c r="C4" s="225" t="s">
        <v>46</v>
      </c>
      <c r="D4" s="225" t="s">
        <v>47</v>
      </c>
      <c r="E4" s="225" t="s">
        <v>27</v>
      </c>
      <c r="F4" s="86" t="s">
        <v>48</v>
      </c>
      <c r="G4" s="225" t="s">
        <v>69</v>
      </c>
      <c r="H4" s="225" t="s">
        <v>49</v>
      </c>
      <c r="I4" s="225" t="s">
        <v>50</v>
      </c>
      <c r="J4" s="227" t="s">
        <v>51</v>
      </c>
      <c r="K4" s="229" t="s">
        <v>70</v>
      </c>
      <c r="L4" s="86" t="s">
        <v>122</v>
      </c>
    </row>
    <row r="5" spans="1:15" s="11" customFormat="1" ht="18.5" customHeight="1" x14ac:dyDescent="0.2">
      <c r="A5" s="226"/>
      <c r="B5" s="226"/>
      <c r="C5" s="226"/>
      <c r="D5" s="226"/>
      <c r="E5" s="226"/>
      <c r="F5" s="86" t="s">
        <v>0</v>
      </c>
      <c r="G5" s="226"/>
      <c r="H5" s="226"/>
      <c r="I5" s="226"/>
      <c r="J5" s="228"/>
      <c r="K5" s="230"/>
      <c r="L5" s="96" t="s">
        <v>81</v>
      </c>
      <c r="M5" s="187"/>
    </row>
    <row r="6" spans="1:15" s="11" customFormat="1" ht="31" customHeight="1" x14ac:dyDescent="0.2">
      <c r="A6" s="85" t="s">
        <v>71</v>
      </c>
      <c r="B6" s="85" t="s">
        <v>72</v>
      </c>
      <c r="C6" s="85" t="s">
        <v>74</v>
      </c>
      <c r="D6" s="85" t="s">
        <v>75</v>
      </c>
      <c r="E6" s="85">
        <v>7</v>
      </c>
      <c r="F6" s="85" t="s">
        <v>40</v>
      </c>
      <c r="G6" s="85" t="s">
        <v>76</v>
      </c>
      <c r="H6" s="85" t="s">
        <v>77</v>
      </c>
      <c r="I6" s="85" t="s">
        <v>78</v>
      </c>
      <c r="J6" s="87" t="s">
        <v>73</v>
      </c>
      <c r="K6" s="88" t="s">
        <v>79</v>
      </c>
      <c r="L6" s="86" t="s">
        <v>80</v>
      </c>
    </row>
    <row r="7" spans="1:15" s="11" customFormat="1" ht="27.5" customHeight="1" x14ac:dyDescent="0.2">
      <c r="A7" s="89"/>
      <c r="B7" s="137" t="s">
        <v>120</v>
      </c>
      <c r="C7" s="89"/>
      <c r="D7" s="89"/>
      <c r="E7" s="89"/>
      <c r="F7" s="89"/>
      <c r="G7" s="89"/>
      <c r="H7" s="89"/>
      <c r="I7" s="89"/>
      <c r="J7" s="90"/>
      <c r="K7" s="91"/>
    </row>
    <row r="8" spans="1:15" s="11" customFormat="1" ht="18.5" customHeight="1" x14ac:dyDescent="0.2">
      <c r="A8" s="223" t="s">
        <v>44</v>
      </c>
      <c r="B8" s="223" t="s">
        <v>45</v>
      </c>
      <c r="C8" s="223" t="s">
        <v>46</v>
      </c>
      <c r="D8" s="223" t="s">
        <v>47</v>
      </c>
      <c r="E8" s="223" t="s">
        <v>27</v>
      </c>
      <c r="F8" s="135" t="s">
        <v>48</v>
      </c>
      <c r="G8" s="223" t="s">
        <v>69</v>
      </c>
      <c r="H8" s="223" t="s">
        <v>49</v>
      </c>
      <c r="I8" s="223" t="s">
        <v>50</v>
      </c>
      <c r="J8" s="233" t="s">
        <v>51</v>
      </c>
      <c r="K8" s="231" t="s">
        <v>70</v>
      </c>
      <c r="L8" s="136" t="s">
        <v>121</v>
      </c>
      <c r="M8" s="188"/>
      <c r="N8" s="221" t="s">
        <v>207</v>
      </c>
      <c r="O8" s="222"/>
    </row>
    <row r="9" spans="1:15" s="11" customFormat="1" ht="18.5" customHeight="1" x14ac:dyDescent="0.2">
      <c r="A9" s="224"/>
      <c r="B9" s="224"/>
      <c r="C9" s="224"/>
      <c r="D9" s="224"/>
      <c r="E9" s="224"/>
      <c r="F9" s="92" t="s">
        <v>0</v>
      </c>
      <c r="G9" s="224"/>
      <c r="H9" s="224"/>
      <c r="I9" s="224"/>
      <c r="J9" s="234"/>
      <c r="K9" s="232"/>
      <c r="L9" s="182" t="s">
        <v>81</v>
      </c>
      <c r="M9" s="174"/>
      <c r="N9" s="184" t="s">
        <v>197</v>
      </c>
      <c r="O9" s="191" t="s">
        <v>206</v>
      </c>
    </row>
    <row r="10" spans="1:15" ht="24" customHeight="1" x14ac:dyDescent="0.2">
      <c r="A10" s="92">
        <v>1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83"/>
      <c r="M10" s="190"/>
      <c r="N10" s="185" t="s">
        <v>198</v>
      </c>
      <c r="O10" s="192" t="s">
        <v>200</v>
      </c>
    </row>
    <row r="11" spans="1:15" ht="24" customHeight="1" x14ac:dyDescent="0.2">
      <c r="A11" s="92">
        <v>2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83"/>
      <c r="M11" s="190"/>
      <c r="N11" s="185" t="s">
        <v>187</v>
      </c>
      <c r="O11" s="193" t="s">
        <v>203</v>
      </c>
    </row>
    <row r="12" spans="1:15" ht="24" customHeight="1" x14ac:dyDescent="0.2">
      <c r="A12" s="92">
        <v>3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83"/>
      <c r="M12" s="190"/>
      <c r="N12" s="185" t="s">
        <v>192</v>
      </c>
      <c r="O12" s="193" t="s">
        <v>199</v>
      </c>
    </row>
    <row r="13" spans="1:15" ht="24" customHeight="1" x14ac:dyDescent="0.2">
      <c r="A13" s="92">
        <v>4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83"/>
      <c r="M13" s="190"/>
      <c r="N13" s="185" t="s">
        <v>190</v>
      </c>
      <c r="O13" s="193" t="s">
        <v>76</v>
      </c>
    </row>
    <row r="14" spans="1:15" ht="24" customHeight="1" x14ac:dyDescent="0.2">
      <c r="A14" s="92">
        <v>5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83"/>
      <c r="M14" s="190"/>
      <c r="N14" s="186" t="s">
        <v>188</v>
      </c>
      <c r="O14" s="193" t="s">
        <v>201</v>
      </c>
    </row>
    <row r="15" spans="1:15" ht="24" customHeight="1" x14ac:dyDescent="0.2">
      <c r="A15" s="92">
        <v>6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83"/>
      <c r="M15" s="190"/>
      <c r="N15" s="185" t="s">
        <v>195</v>
      </c>
      <c r="O15" s="193" t="s">
        <v>202</v>
      </c>
    </row>
    <row r="16" spans="1:15" ht="24" customHeight="1" x14ac:dyDescent="0.2">
      <c r="A16" s="92">
        <v>7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83"/>
      <c r="M16" s="190"/>
      <c r="N16" s="185" t="s">
        <v>191</v>
      </c>
      <c r="O16" s="193" t="s">
        <v>205</v>
      </c>
    </row>
    <row r="17" spans="1:15" ht="24" customHeight="1" x14ac:dyDescent="0.2">
      <c r="A17" s="92">
        <v>8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83"/>
      <c r="M17" s="190"/>
      <c r="N17" s="185" t="s">
        <v>196</v>
      </c>
      <c r="O17" s="193" t="s">
        <v>204</v>
      </c>
    </row>
    <row r="18" spans="1:15" ht="24" customHeight="1" x14ac:dyDescent="0.2">
      <c r="A18" s="92">
        <v>9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83"/>
      <c r="M18" s="190"/>
      <c r="N18" s="185" t="s">
        <v>193</v>
      </c>
    </row>
    <row r="19" spans="1:15" ht="24" customHeight="1" x14ac:dyDescent="0.2">
      <c r="A19" s="92">
        <v>10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83"/>
      <c r="M19" s="190"/>
      <c r="N19" s="185" t="s">
        <v>185</v>
      </c>
    </row>
    <row r="20" spans="1:15" ht="24" customHeight="1" x14ac:dyDescent="0.2">
      <c r="A20" s="92">
        <v>11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83"/>
      <c r="M20" s="190"/>
      <c r="N20" s="185" t="s">
        <v>189</v>
      </c>
    </row>
    <row r="21" spans="1:15" ht="24" customHeight="1" x14ac:dyDescent="0.2">
      <c r="A21" s="92">
        <v>12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83"/>
      <c r="M21" s="190"/>
      <c r="N21" s="185" t="s">
        <v>194</v>
      </c>
    </row>
    <row r="22" spans="1:15" ht="24" customHeight="1" x14ac:dyDescent="0.2">
      <c r="A22" s="92">
        <v>13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83"/>
      <c r="M22" s="190"/>
      <c r="N22" s="185" t="s">
        <v>186</v>
      </c>
    </row>
    <row r="23" spans="1:15" ht="24" customHeight="1" x14ac:dyDescent="0.2">
      <c r="A23" s="92">
        <v>14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2"/>
      <c r="M23" s="189"/>
    </row>
    <row r="24" spans="1:15" ht="24" customHeight="1" x14ac:dyDescent="0.2">
      <c r="A24" s="92">
        <v>15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2"/>
      <c r="M24" s="189"/>
    </row>
    <row r="25" spans="1:15" ht="24" customHeight="1" x14ac:dyDescent="0.2">
      <c r="A25" s="92">
        <v>16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2"/>
      <c r="M25" s="189"/>
    </row>
    <row r="26" spans="1:15" ht="24" customHeight="1" x14ac:dyDescent="0.2">
      <c r="A26" s="92">
        <v>17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2"/>
      <c r="M26" s="189"/>
    </row>
    <row r="27" spans="1:15" ht="24" customHeight="1" x14ac:dyDescent="0.2">
      <c r="A27" s="92">
        <v>18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2"/>
      <c r="M27" s="189"/>
    </row>
    <row r="28" spans="1:15" ht="24" customHeight="1" x14ac:dyDescent="0.2">
      <c r="A28" s="92">
        <v>19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2"/>
      <c r="M28" s="189"/>
    </row>
    <row r="29" spans="1:15" ht="24" customHeight="1" x14ac:dyDescent="0.2">
      <c r="A29" s="92">
        <v>20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2"/>
      <c r="M29" s="189"/>
    </row>
    <row r="30" spans="1:15" ht="24" hidden="1" customHeight="1" x14ac:dyDescent="0.2">
      <c r="B30" s="95">
        <f>COUNTA(B10:B29)</f>
        <v>0</v>
      </c>
      <c r="C30" s="94"/>
      <c r="D30" s="94"/>
      <c r="E30" s="94"/>
      <c r="F30" s="94"/>
      <c r="G30" s="94"/>
      <c r="H30" s="94"/>
      <c r="I30" s="94"/>
      <c r="J30" s="94"/>
      <c r="K30" s="94"/>
      <c r="L30" s="11">
        <f>COUNTA(L10:L29)</f>
        <v>0</v>
      </c>
      <c r="M30" s="11"/>
    </row>
    <row r="31" spans="1:15" hidden="1" x14ac:dyDescent="0.2">
      <c r="B31" s="97">
        <f>(10000*B30)-(5000*L30)</f>
        <v>0</v>
      </c>
    </row>
    <row r="32" spans="1:15" hidden="1" x14ac:dyDescent="0.2">
      <c r="A32" s="93" t="s">
        <v>80</v>
      </c>
    </row>
    <row r="33" spans="1:1" hidden="1" x14ac:dyDescent="0.2">
      <c r="A33" s="93"/>
    </row>
    <row r="34" spans="1:1" hidden="1" x14ac:dyDescent="0.2">
      <c r="A34" s="93"/>
    </row>
    <row r="35" spans="1:1" hidden="1" x14ac:dyDescent="0.2"/>
    <row r="36" spans="1:1" hidden="1" x14ac:dyDescent="0.2">
      <c r="A36" s="11" t="s">
        <v>40</v>
      </c>
    </row>
    <row r="37" spans="1:1" hidden="1" x14ac:dyDescent="0.2">
      <c r="A37" s="11" t="s">
        <v>52</v>
      </c>
    </row>
    <row r="38" spans="1:1" hidden="1" x14ac:dyDescent="0.2">
      <c r="A38" s="11" t="s">
        <v>53</v>
      </c>
    </row>
  </sheetData>
  <sheetProtection algorithmName="SHA-512" hashValue="aw8AE5XBzazPgcERaIG2GQjd6pLgMeKwJqoRJw4EJHbdguoY/p2HVq/qK0GX8/LYDswIqmg/Y+Mm6t/IxgpHXg==" saltValue="sM2Ct4sCm+yBCSbNR0L5dw==" spinCount="100000" sheet="1" objects="1" scenarios="1"/>
  <mergeCells count="21">
    <mergeCell ref="J4:J5"/>
    <mergeCell ref="K4:K5"/>
    <mergeCell ref="I8:I9"/>
    <mergeCell ref="K8:K9"/>
    <mergeCell ref="G8:G9"/>
    <mergeCell ref="J8:J9"/>
    <mergeCell ref="G4:G5"/>
    <mergeCell ref="H8:H9"/>
    <mergeCell ref="H4:H5"/>
    <mergeCell ref="I4:I5"/>
    <mergeCell ref="A4:A5"/>
    <mergeCell ref="B4:B5"/>
    <mergeCell ref="C4:C5"/>
    <mergeCell ref="D4:D5"/>
    <mergeCell ref="E4:E5"/>
    <mergeCell ref="N8:O8"/>
    <mergeCell ref="A8:A9"/>
    <mergeCell ref="B8:B9"/>
    <mergeCell ref="C8:C9"/>
    <mergeCell ref="D8:D9"/>
    <mergeCell ref="E8:E9"/>
  </mergeCells>
  <phoneticPr fontId="2"/>
  <dataValidations count="2">
    <dataValidation type="list" allowBlank="1" showInputMessage="1" showErrorMessage="1" sqref="F10:F30" xr:uid="{55120BFE-02BC-4A26-AC65-BF1A5FC3CCDB}">
      <formula1>$A$36:$A$38</formula1>
    </dataValidation>
    <dataValidation type="list" allowBlank="1" showInputMessage="1" showErrorMessage="1" sqref="L10:M29" xr:uid="{E6CD1F17-E0B1-4643-BE8F-652EB3D3C09D}">
      <formula1>$A$32:$A$33</formula1>
    </dataValidation>
  </dataValidations>
  <pageMargins left="0.7" right="0.7" top="0.75" bottom="0.75" header="0.3" footer="0.3"/>
  <pageSetup paperSize="9" scale="37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CD27F-E341-4816-8EB8-475E9E0BC1E3}">
  <sheetPr>
    <pageSetUpPr fitToPage="1"/>
  </sheetPr>
  <dimension ref="A1:Y33"/>
  <sheetViews>
    <sheetView view="pageBreakPreview" zoomScale="90" zoomScaleNormal="75" zoomScaleSheetLayoutView="90" workbookViewId="0">
      <selection sqref="A1:K1"/>
    </sheetView>
  </sheetViews>
  <sheetFormatPr defaultColWidth="4.453125" defaultRowHeight="13" x14ac:dyDescent="0.2"/>
  <cols>
    <col min="1" max="1" width="21.81640625" style="2" customWidth="1"/>
    <col min="2" max="2" width="5.81640625" style="2" customWidth="1"/>
    <col min="3" max="3" width="5.90625" style="2" bestFit="1" customWidth="1"/>
    <col min="4" max="4" width="10" style="2" customWidth="1"/>
    <col min="5" max="6" width="4.1796875" style="3" customWidth="1"/>
    <col min="7" max="7" width="3.81640625" style="3" customWidth="1"/>
    <col min="8" max="8" width="3.453125" style="2" customWidth="1"/>
    <col min="9" max="9" width="3.36328125" style="3" customWidth="1"/>
    <col min="10" max="10" width="4" style="2" customWidth="1"/>
    <col min="11" max="11" width="3.08984375" style="3" customWidth="1"/>
    <col min="12" max="12" width="15.1796875" style="2" customWidth="1"/>
    <col min="13" max="14" width="8.36328125" style="2" customWidth="1"/>
    <col min="15" max="18" width="3.453125" style="2" customWidth="1"/>
    <col min="19" max="25" width="8.36328125" style="2" customWidth="1"/>
    <col min="26" max="16384" width="4.453125" style="2"/>
  </cols>
  <sheetData>
    <row r="1" spans="1:25" ht="38.25" customHeight="1" thickBot="1" x14ac:dyDescent="0.25">
      <c r="A1" s="235" t="s">
        <v>123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6" t="s">
        <v>24</v>
      </c>
      <c r="M1" s="236"/>
      <c r="N1" s="237" t="s">
        <v>124</v>
      </c>
      <c r="O1" s="237"/>
      <c r="P1" s="237"/>
      <c r="Q1" s="237"/>
      <c r="R1" s="237"/>
      <c r="S1" s="237"/>
      <c r="T1" s="237"/>
      <c r="U1" s="237"/>
      <c r="V1" s="1"/>
      <c r="W1" s="153" t="s">
        <v>25</v>
      </c>
      <c r="X1" s="238"/>
      <c r="Y1" s="238"/>
    </row>
    <row r="2" spans="1:25" ht="14.25" customHeight="1" thickTop="1" thickBot="1" x14ac:dyDescent="0.25">
      <c r="A2" s="1"/>
      <c r="B2" s="1"/>
      <c r="C2" s="1"/>
      <c r="D2" s="1"/>
      <c r="E2" s="141"/>
      <c r="F2" s="14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5" ht="27.75" customHeight="1" x14ac:dyDescent="0.2">
      <c r="A3" s="239" t="s">
        <v>26</v>
      </c>
      <c r="B3" s="240"/>
      <c r="C3" s="243" t="s">
        <v>125</v>
      </c>
      <c r="D3" s="243" t="s">
        <v>126</v>
      </c>
      <c r="E3" s="245" t="s">
        <v>127</v>
      </c>
      <c r="F3" s="246"/>
      <c r="G3" s="246"/>
      <c r="H3" s="246"/>
      <c r="I3" s="246"/>
      <c r="J3" s="246"/>
      <c r="K3" s="247"/>
      <c r="L3" s="248" t="s">
        <v>128</v>
      </c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50"/>
      <c r="X3" s="254" t="s">
        <v>28</v>
      </c>
      <c r="Y3" s="256" t="s">
        <v>29</v>
      </c>
    </row>
    <row r="4" spans="1:25" ht="36.75" customHeight="1" thickBot="1" x14ac:dyDescent="0.25">
      <c r="A4" s="241"/>
      <c r="B4" s="242"/>
      <c r="C4" s="244"/>
      <c r="D4" s="244"/>
      <c r="E4" s="258" t="s">
        <v>30</v>
      </c>
      <c r="F4" s="259"/>
      <c r="G4" s="259"/>
      <c r="H4" s="259"/>
      <c r="I4" s="259"/>
      <c r="J4" s="259"/>
      <c r="K4" s="260"/>
      <c r="L4" s="251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3"/>
      <c r="X4" s="255"/>
      <c r="Y4" s="257"/>
    </row>
    <row r="5" spans="1:25" ht="18" customHeight="1" x14ac:dyDescent="0.2">
      <c r="A5" s="283" t="s">
        <v>129</v>
      </c>
      <c r="B5" s="284"/>
      <c r="C5" s="285">
        <v>16</v>
      </c>
      <c r="D5" s="286" t="s">
        <v>130</v>
      </c>
      <c r="E5" s="142">
        <v>20</v>
      </c>
      <c r="F5" s="143">
        <v>24</v>
      </c>
      <c r="G5" s="144" t="s">
        <v>31</v>
      </c>
      <c r="H5" s="145">
        <v>6</v>
      </c>
      <c r="I5" s="144" t="s">
        <v>32</v>
      </c>
      <c r="J5" s="143">
        <v>15</v>
      </c>
      <c r="K5" s="146" t="s">
        <v>33</v>
      </c>
      <c r="L5" s="288" t="s">
        <v>131</v>
      </c>
      <c r="M5" s="291" t="s">
        <v>132</v>
      </c>
      <c r="N5" s="292"/>
      <c r="O5" s="292"/>
      <c r="P5" s="292"/>
      <c r="Q5" s="292"/>
      <c r="R5" s="292"/>
      <c r="S5" s="292"/>
      <c r="T5" s="292"/>
      <c r="U5" s="292"/>
      <c r="V5" s="292"/>
      <c r="W5" s="293"/>
      <c r="X5" s="261">
        <v>45519</v>
      </c>
      <c r="Y5" s="263">
        <v>45519</v>
      </c>
    </row>
    <row r="6" spans="1:25" ht="18" customHeight="1" x14ac:dyDescent="0.2">
      <c r="A6" s="265" t="s">
        <v>133</v>
      </c>
      <c r="B6" s="266"/>
      <c r="C6" s="285"/>
      <c r="D6" s="287"/>
      <c r="E6" s="269" t="s">
        <v>134</v>
      </c>
      <c r="F6" s="270"/>
      <c r="G6" s="270"/>
      <c r="H6" s="270"/>
      <c r="I6" s="270"/>
      <c r="J6" s="270"/>
      <c r="K6" s="271"/>
      <c r="L6" s="289"/>
      <c r="M6" s="294"/>
      <c r="N6" s="295"/>
      <c r="O6" s="295"/>
      <c r="P6" s="295"/>
      <c r="Q6" s="295"/>
      <c r="R6" s="295"/>
      <c r="S6" s="295"/>
      <c r="T6" s="295"/>
      <c r="U6" s="295"/>
      <c r="V6" s="295"/>
      <c r="W6" s="296"/>
      <c r="X6" s="262"/>
      <c r="Y6" s="264"/>
    </row>
    <row r="7" spans="1:25" ht="18" customHeight="1" x14ac:dyDescent="0.2">
      <c r="A7" s="265"/>
      <c r="B7" s="266"/>
      <c r="C7" s="278" t="s">
        <v>135</v>
      </c>
      <c r="D7" s="287"/>
      <c r="E7" s="272"/>
      <c r="F7" s="273"/>
      <c r="G7" s="273"/>
      <c r="H7" s="273"/>
      <c r="I7" s="273"/>
      <c r="J7" s="273"/>
      <c r="K7" s="274"/>
      <c r="L7" s="289"/>
      <c r="M7" s="294"/>
      <c r="N7" s="295"/>
      <c r="O7" s="295"/>
      <c r="P7" s="295"/>
      <c r="Q7" s="295"/>
      <c r="R7" s="295"/>
      <c r="S7" s="295"/>
      <c r="T7" s="295"/>
      <c r="U7" s="295"/>
      <c r="V7" s="295"/>
      <c r="W7" s="296"/>
      <c r="X7" s="279">
        <v>0.29166666666666669</v>
      </c>
      <c r="Y7" s="281">
        <v>0.70833333333333337</v>
      </c>
    </row>
    <row r="8" spans="1:25" ht="18" customHeight="1" x14ac:dyDescent="0.2">
      <c r="A8" s="267"/>
      <c r="B8" s="268"/>
      <c r="C8" s="278"/>
      <c r="D8" s="287"/>
      <c r="E8" s="275"/>
      <c r="F8" s="276"/>
      <c r="G8" s="276"/>
      <c r="H8" s="276"/>
      <c r="I8" s="276"/>
      <c r="J8" s="276"/>
      <c r="K8" s="277"/>
      <c r="L8" s="290"/>
      <c r="M8" s="297"/>
      <c r="N8" s="298"/>
      <c r="O8" s="298"/>
      <c r="P8" s="298"/>
      <c r="Q8" s="298"/>
      <c r="R8" s="298"/>
      <c r="S8" s="298"/>
      <c r="T8" s="298"/>
      <c r="U8" s="298"/>
      <c r="V8" s="298"/>
      <c r="W8" s="299"/>
      <c r="X8" s="280"/>
      <c r="Y8" s="282"/>
    </row>
    <row r="9" spans="1:25" ht="18" customHeight="1" x14ac:dyDescent="0.2">
      <c r="A9" s="302"/>
      <c r="B9" s="284"/>
      <c r="C9" s="285">
        <v>5</v>
      </c>
      <c r="D9" s="286" t="s">
        <v>136</v>
      </c>
      <c r="E9" s="142">
        <v>20</v>
      </c>
      <c r="F9" s="143"/>
      <c r="G9" s="144" t="s">
        <v>31</v>
      </c>
      <c r="H9" s="145"/>
      <c r="I9" s="144" t="s">
        <v>32</v>
      </c>
      <c r="J9" s="143"/>
      <c r="K9" s="146" t="s">
        <v>33</v>
      </c>
      <c r="L9" s="303" t="s">
        <v>131</v>
      </c>
      <c r="M9" s="304" t="s">
        <v>137</v>
      </c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261">
        <v>45519</v>
      </c>
      <c r="Y9" s="263">
        <v>45519</v>
      </c>
    </row>
    <row r="10" spans="1:25" ht="18" customHeight="1" x14ac:dyDescent="0.2">
      <c r="A10" s="300" t="s">
        <v>138</v>
      </c>
      <c r="B10" s="266"/>
      <c r="C10" s="285"/>
      <c r="D10" s="287"/>
      <c r="E10" s="269"/>
      <c r="F10" s="270"/>
      <c r="G10" s="270"/>
      <c r="H10" s="270"/>
      <c r="I10" s="270"/>
      <c r="J10" s="270"/>
      <c r="K10" s="271"/>
      <c r="L10" s="289"/>
      <c r="M10" s="294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62"/>
      <c r="Y10" s="264"/>
    </row>
    <row r="11" spans="1:25" ht="18" customHeight="1" x14ac:dyDescent="0.2">
      <c r="A11" s="300"/>
      <c r="B11" s="266"/>
      <c r="C11" s="278" t="s">
        <v>139</v>
      </c>
      <c r="D11" s="287"/>
      <c r="E11" s="272"/>
      <c r="F11" s="273"/>
      <c r="G11" s="273"/>
      <c r="H11" s="273"/>
      <c r="I11" s="273"/>
      <c r="J11" s="273"/>
      <c r="K11" s="274"/>
      <c r="L11" s="289"/>
      <c r="M11" s="294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79">
        <v>0.29166666666666669</v>
      </c>
      <c r="Y11" s="281">
        <v>0.70833333333333337</v>
      </c>
    </row>
    <row r="12" spans="1:25" ht="18" customHeight="1" x14ac:dyDescent="0.2">
      <c r="A12" s="301"/>
      <c r="B12" s="268"/>
      <c r="C12" s="278"/>
      <c r="D12" s="287"/>
      <c r="E12" s="275"/>
      <c r="F12" s="276"/>
      <c r="G12" s="276"/>
      <c r="H12" s="276"/>
      <c r="I12" s="276"/>
      <c r="J12" s="276"/>
      <c r="K12" s="277"/>
      <c r="L12" s="290"/>
      <c r="M12" s="297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80"/>
      <c r="Y12" s="282"/>
    </row>
    <row r="13" spans="1:25" ht="18" customHeight="1" x14ac:dyDescent="0.2">
      <c r="A13" s="302"/>
      <c r="B13" s="284"/>
      <c r="C13" s="285"/>
      <c r="D13" s="286"/>
      <c r="E13" s="142">
        <v>20</v>
      </c>
      <c r="F13" s="143"/>
      <c r="G13" s="144" t="s">
        <v>31</v>
      </c>
      <c r="H13" s="145"/>
      <c r="I13" s="144" t="s">
        <v>32</v>
      </c>
      <c r="J13" s="143"/>
      <c r="K13" s="146" t="s">
        <v>33</v>
      </c>
      <c r="L13" s="303" t="s">
        <v>131</v>
      </c>
      <c r="M13" s="304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261"/>
      <c r="Y13" s="263"/>
    </row>
    <row r="14" spans="1:25" ht="18" customHeight="1" x14ac:dyDescent="0.2">
      <c r="A14" s="300"/>
      <c r="B14" s="266"/>
      <c r="C14" s="285"/>
      <c r="D14" s="287"/>
      <c r="E14" s="269"/>
      <c r="F14" s="270"/>
      <c r="G14" s="270"/>
      <c r="H14" s="270"/>
      <c r="I14" s="270"/>
      <c r="J14" s="270"/>
      <c r="K14" s="271"/>
      <c r="L14" s="289"/>
      <c r="M14" s="294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62"/>
      <c r="Y14" s="264"/>
    </row>
    <row r="15" spans="1:25" ht="18" customHeight="1" x14ac:dyDescent="0.2">
      <c r="A15" s="300"/>
      <c r="B15" s="266"/>
      <c r="C15" s="278"/>
      <c r="D15" s="287"/>
      <c r="E15" s="272"/>
      <c r="F15" s="273"/>
      <c r="G15" s="273"/>
      <c r="H15" s="273"/>
      <c r="I15" s="273"/>
      <c r="J15" s="273"/>
      <c r="K15" s="274"/>
      <c r="L15" s="289"/>
      <c r="M15" s="294"/>
      <c r="N15" s="295"/>
      <c r="O15" s="295"/>
      <c r="P15" s="295"/>
      <c r="Q15" s="295"/>
      <c r="R15" s="295"/>
      <c r="S15" s="295"/>
      <c r="T15" s="295"/>
      <c r="U15" s="295"/>
      <c r="V15" s="295"/>
      <c r="W15" s="295"/>
      <c r="X15" s="279"/>
      <c r="Y15" s="281"/>
    </row>
    <row r="16" spans="1:25" ht="18" customHeight="1" x14ac:dyDescent="0.2">
      <c r="A16" s="301"/>
      <c r="B16" s="268"/>
      <c r="C16" s="278"/>
      <c r="D16" s="287"/>
      <c r="E16" s="275"/>
      <c r="F16" s="276"/>
      <c r="G16" s="276"/>
      <c r="H16" s="276"/>
      <c r="I16" s="276"/>
      <c r="J16" s="276"/>
      <c r="K16" s="277"/>
      <c r="L16" s="290"/>
      <c r="M16" s="297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80"/>
      <c r="Y16" s="282"/>
    </row>
    <row r="17" spans="1:25" ht="18" customHeight="1" x14ac:dyDescent="0.2">
      <c r="A17" s="302"/>
      <c r="B17" s="284"/>
      <c r="C17" s="285"/>
      <c r="D17" s="286"/>
      <c r="E17" s="142">
        <v>20</v>
      </c>
      <c r="F17" s="143"/>
      <c r="G17" s="144" t="s">
        <v>31</v>
      </c>
      <c r="H17" s="145"/>
      <c r="I17" s="144" t="s">
        <v>32</v>
      </c>
      <c r="J17" s="143"/>
      <c r="K17" s="146" t="s">
        <v>33</v>
      </c>
      <c r="L17" s="303" t="s">
        <v>131</v>
      </c>
      <c r="M17" s="304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261"/>
      <c r="Y17" s="263"/>
    </row>
    <row r="18" spans="1:25" ht="18" customHeight="1" x14ac:dyDescent="0.2">
      <c r="A18" s="300"/>
      <c r="B18" s="266"/>
      <c r="C18" s="285"/>
      <c r="D18" s="287"/>
      <c r="E18" s="269"/>
      <c r="F18" s="270"/>
      <c r="G18" s="270"/>
      <c r="H18" s="270"/>
      <c r="I18" s="270"/>
      <c r="J18" s="270"/>
      <c r="K18" s="271"/>
      <c r="L18" s="289"/>
      <c r="M18" s="294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62"/>
      <c r="Y18" s="264"/>
    </row>
    <row r="19" spans="1:25" ht="18" customHeight="1" x14ac:dyDescent="0.2">
      <c r="A19" s="300"/>
      <c r="B19" s="266"/>
      <c r="C19" s="278"/>
      <c r="D19" s="287"/>
      <c r="E19" s="272"/>
      <c r="F19" s="273"/>
      <c r="G19" s="273"/>
      <c r="H19" s="273"/>
      <c r="I19" s="273"/>
      <c r="J19" s="273"/>
      <c r="K19" s="274"/>
      <c r="L19" s="289"/>
      <c r="M19" s="294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79"/>
      <c r="Y19" s="281"/>
    </row>
    <row r="20" spans="1:25" ht="18" customHeight="1" x14ac:dyDescent="0.2">
      <c r="A20" s="301"/>
      <c r="B20" s="268"/>
      <c r="C20" s="278"/>
      <c r="D20" s="287"/>
      <c r="E20" s="275"/>
      <c r="F20" s="276"/>
      <c r="G20" s="276"/>
      <c r="H20" s="276"/>
      <c r="I20" s="276"/>
      <c r="J20" s="276"/>
      <c r="K20" s="277"/>
      <c r="L20" s="290"/>
      <c r="M20" s="297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80"/>
      <c r="Y20" s="282"/>
    </row>
    <row r="21" spans="1:25" ht="18" customHeight="1" x14ac:dyDescent="0.2">
      <c r="A21" s="302"/>
      <c r="B21" s="284"/>
      <c r="C21" s="285"/>
      <c r="D21" s="286"/>
      <c r="E21" s="142">
        <v>20</v>
      </c>
      <c r="F21" s="143"/>
      <c r="G21" s="144" t="s">
        <v>31</v>
      </c>
      <c r="H21" s="145"/>
      <c r="I21" s="144" t="s">
        <v>32</v>
      </c>
      <c r="J21" s="143"/>
      <c r="K21" s="146" t="s">
        <v>33</v>
      </c>
      <c r="L21" s="303" t="s">
        <v>131</v>
      </c>
      <c r="M21" s="304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261"/>
      <c r="Y21" s="263"/>
    </row>
    <row r="22" spans="1:25" ht="18" customHeight="1" x14ac:dyDescent="0.2">
      <c r="A22" s="300"/>
      <c r="B22" s="266"/>
      <c r="C22" s="285"/>
      <c r="D22" s="287"/>
      <c r="E22" s="269"/>
      <c r="F22" s="270"/>
      <c r="G22" s="270"/>
      <c r="H22" s="270"/>
      <c r="I22" s="270"/>
      <c r="J22" s="270"/>
      <c r="K22" s="271"/>
      <c r="L22" s="289"/>
      <c r="M22" s="294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62"/>
      <c r="Y22" s="264"/>
    </row>
    <row r="23" spans="1:25" ht="18" customHeight="1" x14ac:dyDescent="0.2">
      <c r="A23" s="300"/>
      <c r="B23" s="266"/>
      <c r="C23" s="278"/>
      <c r="D23" s="287"/>
      <c r="E23" s="272"/>
      <c r="F23" s="273"/>
      <c r="G23" s="273"/>
      <c r="H23" s="273"/>
      <c r="I23" s="273"/>
      <c r="J23" s="273"/>
      <c r="K23" s="274"/>
      <c r="L23" s="289"/>
      <c r="M23" s="294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79"/>
      <c r="Y23" s="281"/>
    </row>
    <row r="24" spans="1:25" ht="18" customHeight="1" x14ac:dyDescent="0.2">
      <c r="A24" s="301"/>
      <c r="B24" s="268"/>
      <c r="C24" s="278"/>
      <c r="D24" s="287"/>
      <c r="E24" s="275"/>
      <c r="F24" s="276"/>
      <c r="G24" s="276"/>
      <c r="H24" s="276"/>
      <c r="I24" s="276"/>
      <c r="J24" s="276"/>
      <c r="K24" s="277"/>
      <c r="L24" s="290"/>
      <c r="M24" s="297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80"/>
      <c r="Y24" s="282"/>
    </row>
    <row r="25" spans="1:25" ht="18" customHeight="1" x14ac:dyDescent="0.2">
      <c r="A25" s="302"/>
      <c r="B25" s="284"/>
      <c r="C25" s="285"/>
      <c r="D25" s="286"/>
      <c r="E25" s="142">
        <v>20</v>
      </c>
      <c r="F25" s="143"/>
      <c r="G25" s="144" t="s">
        <v>31</v>
      </c>
      <c r="H25" s="145"/>
      <c r="I25" s="144" t="s">
        <v>32</v>
      </c>
      <c r="J25" s="143"/>
      <c r="K25" s="146" t="s">
        <v>33</v>
      </c>
      <c r="L25" s="303" t="s">
        <v>131</v>
      </c>
      <c r="M25" s="304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261"/>
      <c r="Y25" s="263"/>
    </row>
    <row r="26" spans="1:25" ht="18" customHeight="1" x14ac:dyDescent="0.2">
      <c r="A26" s="300"/>
      <c r="B26" s="266"/>
      <c r="C26" s="285"/>
      <c r="D26" s="287"/>
      <c r="E26" s="269"/>
      <c r="F26" s="270"/>
      <c r="G26" s="270"/>
      <c r="H26" s="270"/>
      <c r="I26" s="270"/>
      <c r="J26" s="270"/>
      <c r="K26" s="271"/>
      <c r="L26" s="289"/>
      <c r="M26" s="294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62"/>
      <c r="Y26" s="264"/>
    </row>
    <row r="27" spans="1:25" ht="18" customHeight="1" x14ac:dyDescent="0.2">
      <c r="A27" s="300"/>
      <c r="B27" s="266"/>
      <c r="C27" s="278"/>
      <c r="D27" s="287"/>
      <c r="E27" s="272"/>
      <c r="F27" s="273"/>
      <c r="G27" s="273"/>
      <c r="H27" s="273"/>
      <c r="I27" s="273"/>
      <c r="J27" s="273"/>
      <c r="K27" s="274"/>
      <c r="L27" s="289"/>
      <c r="M27" s="294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79"/>
      <c r="Y27" s="281"/>
    </row>
    <row r="28" spans="1:25" ht="18" customHeight="1" thickBot="1" x14ac:dyDescent="0.25">
      <c r="A28" s="306"/>
      <c r="B28" s="307"/>
      <c r="C28" s="311"/>
      <c r="D28" s="314"/>
      <c r="E28" s="308"/>
      <c r="F28" s="309"/>
      <c r="G28" s="309"/>
      <c r="H28" s="309"/>
      <c r="I28" s="309"/>
      <c r="J28" s="309"/>
      <c r="K28" s="310"/>
      <c r="L28" s="315"/>
      <c r="M28" s="316"/>
      <c r="N28" s="317"/>
      <c r="O28" s="317"/>
      <c r="P28" s="317"/>
      <c r="Q28" s="317"/>
      <c r="R28" s="317"/>
      <c r="S28" s="317"/>
      <c r="T28" s="317"/>
      <c r="U28" s="317"/>
      <c r="V28" s="317"/>
      <c r="W28" s="317"/>
      <c r="X28" s="312"/>
      <c r="Y28" s="313"/>
    </row>
    <row r="29" spans="1:25" ht="9.75" customHeight="1" x14ac:dyDescent="0.2"/>
    <row r="30" spans="1:25" ht="33.75" customHeight="1" x14ac:dyDescent="0.2">
      <c r="E30" s="2"/>
      <c r="F30" s="2"/>
      <c r="G30" s="2"/>
      <c r="H30" s="147"/>
      <c r="I30" s="319" t="s">
        <v>34</v>
      </c>
      <c r="J30" s="319"/>
      <c r="K30" s="319"/>
      <c r="L30" s="319"/>
      <c r="M30" s="148">
        <v>20</v>
      </c>
      <c r="N30" s="149" t="s">
        <v>140</v>
      </c>
      <c r="O30" s="145">
        <v>8</v>
      </c>
      <c r="P30" s="144" t="s">
        <v>32</v>
      </c>
      <c r="Q30" s="143">
        <v>1</v>
      </c>
      <c r="R30" s="146" t="s">
        <v>33</v>
      </c>
      <c r="S30" s="320" t="s">
        <v>35</v>
      </c>
      <c r="T30" s="321"/>
      <c r="U30" s="322" t="s">
        <v>141</v>
      </c>
      <c r="V30" s="323"/>
      <c r="W30" s="323"/>
      <c r="X30" s="323"/>
      <c r="Y30" s="324"/>
    </row>
    <row r="31" spans="1:25" ht="33.75" customHeight="1" x14ac:dyDescent="0.2">
      <c r="E31" s="2"/>
      <c r="F31" s="2"/>
      <c r="G31" s="2"/>
      <c r="H31" s="147"/>
      <c r="I31" s="319" t="s">
        <v>36</v>
      </c>
      <c r="J31" s="319"/>
      <c r="K31" s="319"/>
      <c r="L31" s="319"/>
      <c r="M31" s="325" t="s">
        <v>142</v>
      </c>
      <c r="N31" s="326"/>
      <c r="O31" s="326"/>
      <c r="P31" s="326"/>
      <c r="Q31" s="326"/>
      <c r="R31" s="327"/>
      <c r="S31" s="320" t="s">
        <v>37</v>
      </c>
      <c r="T31" s="321"/>
      <c r="U31" s="325" t="s">
        <v>143</v>
      </c>
      <c r="V31" s="326"/>
      <c r="W31" s="326"/>
      <c r="X31" s="326"/>
      <c r="Y31" s="327"/>
    </row>
    <row r="32" spans="1:25" ht="12.75" customHeight="1" x14ac:dyDescent="0.2">
      <c r="A32" s="150"/>
      <c r="B32" s="150"/>
      <c r="C32" s="150"/>
      <c r="D32" s="150"/>
      <c r="E32" s="150"/>
      <c r="F32" s="150"/>
      <c r="G32" s="150"/>
      <c r="H32" s="150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  <c r="X32" s="5"/>
      <c r="Y32" s="5"/>
    </row>
    <row r="33" spans="1:25" ht="29.25" customHeight="1" x14ac:dyDescent="0.3">
      <c r="A33" s="6"/>
      <c r="B33" s="6"/>
      <c r="C33" s="7"/>
      <c r="D33" s="7"/>
      <c r="E33" s="8"/>
      <c r="F33" s="8"/>
      <c r="G33" s="8"/>
      <c r="H33" s="7"/>
      <c r="I33" s="8"/>
      <c r="J33" s="7"/>
      <c r="K33" s="8"/>
      <c r="L33" s="7"/>
      <c r="M33" s="7"/>
      <c r="N33" s="7"/>
      <c r="O33" s="7"/>
      <c r="P33" s="7"/>
      <c r="Q33" s="7"/>
      <c r="R33" s="7"/>
      <c r="S33" s="7"/>
      <c r="T33" s="7"/>
      <c r="U33" s="318" t="s">
        <v>38</v>
      </c>
      <c r="V33" s="318"/>
      <c r="W33" s="318"/>
      <c r="X33" s="318"/>
      <c r="Y33" s="318"/>
    </row>
  </sheetData>
  <mergeCells count="92">
    <mergeCell ref="U33:Y33"/>
    <mergeCell ref="I30:L30"/>
    <mergeCell ref="S30:T30"/>
    <mergeCell ref="U30:Y30"/>
    <mergeCell ref="I31:L31"/>
    <mergeCell ref="M31:R31"/>
    <mergeCell ref="S31:T31"/>
    <mergeCell ref="U31:Y31"/>
    <mergeCell ref="Y25:Y26"/>
    <mergeCell ref="A26:B28"/>
    <mergeCell ref="E26:K28"/>
    <mergeCell ref="C27:C28"/>
    <mergeCell ref="X27:X28"/>
    <mergeCell ref="Y27:Y28"/>
    <mergeCell ref="A25:B25"/>
    <mergeCell ref="C25:C26"/>
    <mergeCell ref="D25:D28"/>
    <mergeCell ref="L25:L28"/>
    <mergeCell ref="M25:W28"/>
    <mergeCell ref="X25:X26"/>
    <mergeCell ref="Y21:Y22"/>
    <mergeCell ref="A22:B24"/>
    <mergeCell ref="E22:K24"/>
    <mergeCell ref="C23:C24"/>
    <mergeCell ref="X23:X24"/>
    <mergeCell ref="Y23:Y24"/>
    <mergeCell ref="A21:B21"/>
    <mergeCell ref="C21:C22"/>
    <mergeCell ref="D21:D24"/>
    <mergeCell ref="L21:L24"/>
    <mergeCell ref="M21:W24"/>
    <mergeCell ref="X21:X22"/>
    <mergeCell ref="Y17:Y18"/>
    <mergeCell ref="A18:B20"/>
    <mergeCell ref="E18:K20"/>
    <mergeCell ref="C19:C20"/>
    <mergeCell ref="X19:X20"/>
    <mergeCell ref="Y19:Y20"/>
    <mergeCell ref="A17:B17"/>
    <mergeCell ref="C17:C18"/>
    <mergeCell ref="D17:D20"/>
    <mergeCell ref="L17:L20"/>
    <mergeCell ref="M17:W20"/>
    <mergeCell ref="X17:X18"/>
    <mergeCell ref="Y13:Y14"/>
    <mergeCell ref="A14:B16"/>
    <mergeCell ref="E14:K16"/>
    <mergeCell ref="C15:C16"/>
    <mergeCell ref="X15:X16"/>
    <mergeCell ref="Y15:Y16"/>
    <mergeCell ref="A13:B13"/>
    <mergeCell ref="C13:C14"/>
    <mergeCell ref="D13:D16"/>
    <mergeCell ref="L13:L16"/>
    <mergeCell ref="M13:W16"/>
    <mergeCell ref="X13:X14"/>
    <mergeCell ref="X9:X10"/>
    <mergeCell ref="Y9:Y10"/>
    <mergeCell ref="A10:B12"/>
    <mergeCell ref="E10:K12"/>
    <mergeCell ref="C11:C12"/>
    <mergeCell ref="X11:X12"/>
    <mergeCell ref="Y11:Y12"/>
    <mergeCell ref="A9:B9"/>
    <mergeCell ref="C9:C10"/>
    <mergeCell ref="D9:D12"/>
    <mergeCell ref="L9:L12"/>
    <mergeCell ref="M9:W12"/>
    <mergeCell ref="X5:X6"/>
    <mergeCell ref="Y5:Y6"/>
    <mergeCell ref="A6:B8"/>
    <mergeCell ref="E6:K8"/>
    <mergeCell ref="C7:C8"/>
    <mergeCell ref="X7:X8"/>
    <mergeCell ref="Y7:Y8"/>
    <mergeCell ref="A5:B5"/>
    <mergeCell ref="C5:C6"/>
    <mergeCell ref="D5:D8"/>
    <mergeCell ref="L5:L8"/>
    <mergeCell ref="M5:W8"/>
    <mergeCell ref="A1:K1"/>
    <mergeCell ref="L1:M1"/>
    <mergeCell ref="N1:U1"/>
    <mergeCell ref="X1:Y1"/>
    <mergeCell ref="A3:B4"/>
    <mergeCell ref="C3:C4"/>
    <mergeCell ref="D3:D4"/>
    <mergeCell ref="E3:K3"/>
    <mergeCell ref="L3:W4"/>
    <mergeCell ref="X3:X4"/>
    <mergeCell ref="Y3:Y4"/>
    <mergeCell ref="E4:K4"/>
  </mergeCells>
  <phoneticPr fontId="2"/>
  <dataValidations count="3">
    <dataValidation type="list" allowBlank="1" showInputMessage="1" showErrorMessage="1" sqref="H21 H13 O30 H9 H17 H25 H5" xr:uid="{EDAAB853-8670-4743-9138-311A0CE4BB94}">
      <formula1>" ,1,2,3,4,5,6,7,8,9,10,11,12"</formula1>
    </dataValidation>
    <dataValidation type="list" allowBlank="1" showInputMessage="1" showErrorMessage="1" sqref="J21 J13 Q30 J9 J17 J25 J5" xr:uid="{8445D265-13BB-4DF2-8879-6762A0A8C13D}">
      <formula1>" ,1,2,3,4,5,6,7,8,9,10,11,12,13,14,15,16,17,18,19,20,21,22,23,24,25,26,27,28,29,30,31"</formula1>
    </dataValidation>
    <dataValidation type="list" allowBlank="1" showInputMessage="1" showErrorMessage="1" sqref="F21 F13 F25 F9 F17 F5" xr:uid="{5CDA3E58-A11C-4883-819C-6DBBF29B29E2}">
      <formula1>" ,22,23,24,25,26,27,28,29,30,31,32,33,34,35,36,37,38,39,40,41,42,43,44,45,46,47,48,49,50"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Header>&amp;R
様式5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163E-BEDA-4252-BE40-8640AC5945B3}">
  <sheetPr>
    <tabColor theme="8" tint="0.59999389629810485"/>
    <pageSetUpPr fitToPage="1"/>
  </sheetPr>
  <dimension ref="A1:AA50"/>
  <sheetViews>
    <sheetView view="pageBreakPreview" zoomScale="90" zoomScaleNormal="75" zoomScaleSheetLayoutView="90" workbookViewId="0">
      <selection sqref="A1:K1"/>
    </sheetView>
  </sheetViews>
  <sheetFormatPr defaultColWidth="4.453125" defaultRowHeight="13" x14ac:dyDescent="0.2"/>
  <cols>
    <col min="1" max="1" width="21.81640625" style="2" customWidth="1"/>
    <col min="2" max="2" width="5.81640625" style="2" customWidth="1"/>
    <col min="3" max="3" width="5.90625" style="2" bestFit="1" customWidth="1"/>
    <col min="4" max="4" width="10" style="2" customWidth="1"/>
    <col min="5" max="6" width="4.1796875" style="3" customWidth="1"/>
    <col min="7" max="7" width="3.81640625" style="3" customWidth="1"/>
    <col min="8" max="8" width="3.453125" style="2" customWidth="1"/>
    <col min="9" max="9" width="3.36328125" style="3" customWidth="1"/>
    <col min="10" max="10" width="4" style="2" customWidth="1"/>
    <col min="11" max="11" width="3.08984375" style="3" customWidth="1"/>
    <col min="12" max="12" width="15.1796875" style="2" customWidth="1"/>
    <col min="13" max="14" width="8.36328125" style="2" customWidth="1"/>
    <col min="15" max="18" width="3.453125" style="2" customWidth="1"/>
    <col min="19" max="25" width="8.36328125" style="2" customWidth="1"/>
    <col min="26" max="16384" width="4.453125" style="2"/>
  </cols>
  <sheetData>
    <row r="1" spans="1:27" ht="38.25" customHeight="1" thickBot="1" x14ac:dyDescent="0.25">
      <c r="A1" s="235" t="s">
        <v>23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6" t="s">
        <v>24</v>
      </c>
      <c r="M1" s="236"/>
      <c r="N1" s="328" t="s">
        <v>149</v>
      </c>
      <c r="O1" s="328"/>
      <c r="P1" s="328"/>
      <c r="Q1" s="328"/>
      <c r="R1" s="328"/>
      <c r="S1" s="328"/>
      <c r="T1" s="328"/>
      <c r="U1" s="328"/>
      <c r="V1" s="1"/>
      <c r="W1" s="153" t="s">
        <v>25</v>
      </c>
      <c r="X1" s="238"/>
      <c r="Y1" s="238"/>
    </row>
    <row r="2" spans="1:27" ht="14.25" customHeight="1" thickTop="1" thickBot="1" x14ac:dyDescent="0.25">
      <c r="A2" s="1"/>
      <c r="B2" s="1"/>
      <c r="C2" s="1"/>
      <c r="D2" s="1"/>
      <c r="E2" s="141"/>
      <c r="F2" s="14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7" ht="27.75" customHeight="1" x14ac:dyDescent="0.2">
      <c r="A3" s="239" t="s">
        <v>26</v>
      </c>
      <c r="B3" s="240"/>
      <c r="C3" s="243" t="s">
        <v>125</v>
      </c>
      <c r="D3" s="243" t="s">
        <v>126</v>
      </c>
      <c r="E3" s="245" t="s">
        <v>127</v>
      </c>
      <c r="F3" s="246"/>
      <c r="G3" s="246"/>
      <c r="H3" s="246"/>
      <c r="I3" s="246"/>
      <c r="J3" s="246"/>
      <c r="K3" s="247"/>
      <c r="L3" s="248" t="s">
        <v>144</v>
      </c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50"/>
      <c r="X3" s="254" t="s">
        <v>28</v>
      </c>
      <c r="Y3" s="256" t="s">
        <v>29</v>
      </c>
      <c r="AA3" s="152"/>
    </row>
    <row r="4" spans="1:27" ht="36.75" customHeight="1" thickBot="1" x14ac:dyDescent="0.25">
      <c r="A4" s="241"/>
      <c r="B4" s="242"/>
      <c r="C4" s="244"/>
      <c r="D4" s="244"/>
      <c r="E4" s="258" t="s">
        <v>30</v>
      </c>
      <c r="F4" s="259"/>
      <c r="G4" s="259"/>
      <c r="H4" s="259"/>
      <c r="I4" s="259"/>
      <c r="J4" s="259"/>
      <c r="K4" s="260"/>
      <c r="L4" s="251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3"/>
      <c r="X4" s="255"/>
      <c r="Y4" s="257"/>
    </row>
    <row r="5" spans="1:27" ht="18" customHeight="1" x14ac:dyDescent="0.2">
      <c r="A5" s="335"/>
      <c r="B5" s="336"/>
      <c r="C5" s="337"/>
      <c r="D5" s="338"/>
      <c r="E5" s="154">
        <v>20</v>
      </c>
      <c r="F5" s="155"/>
      <c r="G5" s="155" t="s">
        <v>31</v>
      </c>
      <c r="H5" s="155"/>
      <c r="I5" s="155" t="s">
        <v>32</v>
      </c>
      <c r="J5" s="155"/>
      <c r="K5" s="156" t="s">
        <v>33</v>
      </c>
      <c r="L5" s="303" t="s">
        <v>131</v>
      </c>
      <c r="M5" s="329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63" t="s">
        <v>42</v>
      </c>
      <c r="Y5" s="364"/>
    </row>
    <row r="6" spans="1:27" ht="18" customHeight="1" x14ac:dyDescent="0.2">
      <c r="A6" s="340"/>
      <c r="B6" s="341"/>
      <c r="C6" s="337"/>
      <c r="D6" s="339"/>
      <c r="E6" s="344"/>
      <c r="F6" s="345"/>
      <c r="G6" s="345"/>
      <c r="H6" s="345"/>
      <c r="I6" s="345"/>
      <c r="J6" s="345"/>
      <c r="K6" s="346"/>
      <c r="L6" s="289"/>
      <c r="M6" s="331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157"/>
      <c r="Y6" s="158"/>
    </row>
    <row r="7" spans="1:27" ht="18" customHeight="1" x14ac:dyDescent="0.2">
      <c r="A7" s="340"/>
      <c r="B7" s="341"/>
      <c r="C7" s="337"/>
      <c r="D7" s="339"/>
      <c r="E7" s="347"/>
      <c r="F7" s="348"/>
      <c r="G7" s="348"/>
      <c r="H7" s="348"/>
      <c r="I7" s="348"/>
      <c r="J7" s="348"/>
      <c r="K7" s="349"/>
      <c r="L7" s="289"/>
      <c r="M7" s="331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55" t="s">
        <v>41</v>
      </c>
      <c r="Y7" s="356"/>
    </row>
    <row r="8" spans="1:27" ht="18" customHeight="1" x14ac:dyDescent="0.2">
      <c r="A8" s="342"/>
      <c r="B8" s="343"/>
      <c r="C8" s="337"/>
      <c r="D8" s="339"/>
      <c r="E8" s="350"/>
      <c r="F8" s="351"/>
      <c r="G8" s="351"/>
      <c r="H8" s="351"/>
      <c r="I8" s="351"/>
      <c r="J8" s="351"/>
      <c r="K8" s="352"/>
      <c r="L8" s="290"/>
      <c r="M8" s="333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159"/>
      <c r="Y8" s="160"/>
    </row>
    <row r="9" spans="1:27" ht="18" customHeight="1" x14ac:dyDescent="0.2">
      <c r="A9" s="353"/>
      <c r="B9" s="354"/>
      <c r="C9" s="337"/>
      <c r="D9" s="338"/>
      <c r="E9" s="154">
        <v>20</v>
      </c>
      <c r="F9" s="155"/>
      <c r="G9" s="155" t="s">
        <v>31</v>
      </c>
      <c r="H9" s="155"/>
      <c r="I9" s="155" t="s">
        <v>32</v>
      </c>
      <c r="J9" s="155"/>
      <c r="K9" s="156" t="s">
        <v>33</v>
      </c>
      <c r="L9" s="303" t="s">
        <v>131</v>
      </c>
      <c r="M9" s="329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63" t="s">
        <v>42</v>
      </c>
      <c r="Y9" s="364"/>
    </row>
    <row r="10" spans="1:27" ht="18" customHeight="1" x14ac:dyDescent="0.2">
      <c r="A10" s="340"/>
      <c r="B10" s="341"/>
      <c r="C10" s="337"/>
      <c r="D10" s="339"/>
      <c r="E10" s="344"/>
      <c r="F10" s="345"/>
      <c r="G10" s="345"/>
      <c r="H10" s="345"/>
      <c r="I10" s="345"/>
      <c r="J10" s="345"/>
      <c r="K10" s="346"/>
      <c r="L10" s="289"/>
      <c r="M10" s="331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157"/>
      <c r="Y10" s="158"/>
    </row>
    <row r="11" spans="1:27" ht="18" customHeight="1" x14ac:dyDescent="0.2">
      <c r="A11" s="340"/>
      <c r="B11" s="341"/>
      <c r="C11" s="337"/>
      <c r="D11" s="339"/>
      <c r="E11" s="347"/>
      <c r="F11" s="348"/>
      <c r="G11" s="348"/>
      <c r="H11" s="348"/>
      <c r="I11" s="348"/>
      <c r="J11" s="348"/>
      <c r="K11" s="349"/>
      <c r="L11" s="289"/>
      <c r="M11" s="331"/>
      <c r="N11" s="332"/>
      <c r="O11" s="332"/>
      <c r="P11" s="332"/>
      <c r="Q11" s="332"/>
      <c r="R11" s="332"/>
      <c r="S11" s="332"/>
      <c r="T11" s="332"/>
      <c r="U11" s="332"/>
      <c r="V11" s="332"/>
      <c r="W11" s="332"/>
      <c r="X11" s="355" t="s">
        <v>41</v>
      </c>
      <c r="Y11" s="356"/>
    </row>
    <row r="12" spans="1:27" ht="18" customHeight="1" x14ac:dyDescent="0.2">
      <c r="A12" s="342"/>
      <c r="B12" s="343"/>
      <c r="C12" s="337"/>
      <c r="D12" s="339"/>
      <c r="E12" s="350"/>
      <c r="F12" s="351"/>
      <c r="G12" s="351"/>
      <c r="H12" s="351"/>
      <c r="I12" s="351"/>
      <c r="J12" s="351"/>
      <c r="K12" s="352"/>
      <c r="L12" s="290"/>
      <c r="M12" s="333"/>
      <c r="N12" s="334"/>
      <c r="O12" s="334"/>
      <c r="P12" s="334"/>
      <c r="Q12" s="334"/>
      <c r="R12" s="334"/>
      <c r="S12" s="334"/>
      <c r="T12" s="334"/>
      <c r="U12" s="334"/>
      <c r="V12" s="334"/>
      <c r="W12" s="334"/>
      <c r="X12" s="161"/>
      <c r="Y12" s="162"/>
    </row>
    <row r="13" spans="1:27" ht="18" customHeight="1" x14ac:dyDescent="0.2">
      <c r="A13" s="353"/>
      <c r="B13" s="354"/>
      <c r="C13" s="337"/>
      <c r="D13" s="338"/>
      <c r="E13" s="154">
        <v>20</v>
      </c>
      <c r="F13" s="155"/>
      <c r="G13" s="155" t="s">
        <v>31</v>
      </c>
      <c r="H13" s="155"/>
      <c r="I13" s="155" t="s">
        <v>32</v>
      </c>
      <c r="J13" s="155"/>
      <c r="K13" s="156" t="s">
        <v>33</v>
      </c>
      <c r="L13" s="303" t="s">
        <v>131</v>
      </c>
      <c r="M13" s="329"/>
      <c r="N13" s="330"/>
      <c r="O13" s="330"/>
      <c r="P13" s="330"/>
      <c r="Q13" s="330"/>
      <c r="R13" s="330"/>
      <c r="S13" s="330"/>
      <c r="T13" s="330"/>
      <c r="U13" s="330"/>
      <c r="V13" s="330"/>
      <c r="W13" s="330"/>
      <c r="X13" s="363" t="s">
        <v>42</v>
      </c>
      <c r="Y13" s="364"/>
    </row>
    <row r="14" spans="1:27" ht="18" customHeight="1" x14ac:dyDescent="0.2">
      <c r="A14" s="340"/>
      <c r="B14" s="341"/>
      <c r="C14" s="337"/>
      <c r="D14" s="339"/>
      <c r="E14" s="344"/>
      <c r="F14" s="345"/>
      <c r="G14" s="345"/>
      <c r="H14" s="345"/>
      <c r="I14" s="345"/>
      <c r="J14" s="345"/>
      <c r="K14" s="346"/>
      <c r="L14" s="289"/>
      <c r="M14" s="331"/>
      <c r="N14" s="332"/>
      <c r="O14" s="332"/>
      <c r="P14" s="332"/>
      <c r="Q14" s="332"/>
      <c r="R14" s="332"/>
      <c r="S14" s="332"/>
      <c r="T14" s="332"/>
      <c r="U14" s="332"/>
      <c r="V14" s="332"/>
      <c r="W14" s="332"/>
      <c r="X14" s="157"/>
      <c r="Y14" s="158"/>
    </row>
    <row r="15" spans="1:27" ht="18" customHeight="1" x14ac:dyDescent="0.2">
      <c r="A15" s="340"/>
      <c r="B15" s="341"/>
      <c r="C15" s="337"/>
      <c r="D15" s="339"/>
      <c r="E15" s="347"/>
      <c r="F15" s="348"/>
      <c r="G15" s="348"/>
      <c r="H15" s="348"/>
      <c r="I15" s="348"/>
      <c r="J15" s="348"/>
      <c r="K15" s="349"/>
      <c r="L15" s="289"/>
      <c r="M15" s="331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55" t="s">
        <v>41</v>
      </c>
      <c r="Y15" s="356"/>
    </row>
    <row r="16" spans="1:27" ht="18" customHeight="1" x14ac:dyDescent="0.2">
      <c r="A16" s="342"/>
      <c r="B16" s="343"/>
      <c r="C16" s="337"/>
      <c r="D16" s="339"/>
      <c r="E16" s="350"/>
      <c r="F16" s="351"/>
      <c r="G16" s="351"/>
      <c r="H16" s="351"/>
      <c r="I16" s="351"/>
      <c r="J16" s="351"/>
      <c r="K16" s="352"/>
      <c r="L16" s="290"/>
      <c r="M16" s="333"/>
      <c r="N16" s="334"/>
      <c r="O16" s="334"/>
      <c r="P16" s="334"/>
      <c r="Q16" s="334"/>
      <c r="R16" s="334"/>
      <c r="S16" s="334"/>
      <c r="T16" s="334"/>
      <c r="U16" s="334"/>
      <c r="V16" s="334"/>
      <c r="W16" s="334"/>
      <c r="X16" s="159"/>
      <c r="Y16" s="160"/>
    </row>
    <row r="17" spans="1:25" ht="18" customHeight="1" x14ac:dyDescent="0.2">
      <c r="A17" s="353"/>
      <c r="B17" s="354"/>
      <c r="C17" s="337"/>
      <c r="D17" s="338"/>
      <c r="E17" s="154">
        <v>20</v>
      </c>
      <c r="F17" s="155"/>
      <c r="G17" s="155" t="s">
        <v>31</v>
      </c>
      <c r="H17" s="155"/>
      <c r="I17" s="155" t="s">
        <v>32</v>
      </c>
      <c r="J17" s="155"/>
      <c r="K17" s="156" t="s">
        <v>33</v>
      </c>
      <c r="L17" s="303" t="s">
        <v>131</v>
      </c>
      <c r="M17" s="329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63" t="s">
        <v>42</v>
      </c>
      <c r="Y17" s="364"/>
    </row>
    <row r="18" spans="1:25" ht="18" customHeight="1" x14ac:dyDescent="0.2">
      <c r="A18" s="340"/>
      <c r="B18" s="341"/>
      <c r="C18" s="337"/>
      <c r="D18" s="339"/>
      <c r="E18" s="344"/>
      <c r="F18" s="345"/>
      <c r="G18" s="345"/>
      <c r="H18" s="345"/>
      <c r="I18" s="345"/>
      <c r="J18" s="345"/>
      <c r="K18" s="346"/>
      <c r="L18" s="289"/>
      <c r="M18" s="331"/>
      <c r="N18" s="332"/>
      <c r="O18" s="332"/>
      <c r="P18" s="332"/>
      <c r="Q18" s="332"/>
      <c r="R18" s="332"/>
      <c r="S18" s="332"/>
      <c r="T18" s="332"/>
      <c r="U18" s="332"/>
      <c r="V18" s="332"/>
      <c r="W18" s="332"/>
      <c r="X18" s="157"/>
      <c r="Y18" s="158"/>
    </row>
    <row r="19" spans="1:25" ht="18" customHeight="1" x14ac:dyDescent="0.2">
      <c r="A19" s="340"/>
      <c r="B19" s="341"/>
      <c r="C19" s="337"/>
      <c r="D19" s="339"/>
      <c r="E19" s="347"/>
      <c r="F19" s="348"/>
      <c r="G19" s="348"/>
      <c r="H19" s="348"/>
      <c r="I19" s="348"/>
      <c r="J19" s="348"/>
      <c r="K19" s="349"/>
      <c r="L19" s="289"/>
      <c r="M19" s="331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55" t="s">
        <v>41</v>
      </c>
      <c r="Y19" s="356"/>
    </row>
    <row r="20" spans="1:25" ht="18" customHeight="1" x14ac:dyDescent="0.2">
      <c r="A20" s="342"/>
      <c r="B20" s="343"/>
      <c r="C20" s="337"/>
      <c r="D20" s="339"/>
      <c r="E20" s="350"/>
      <c r="F20" s="351"/>
      <c r="G20" s="351"/>
      <c r="H20" s="351"/>
      <c r="I20" s="351"/>
      <c r="J20" s="351"/>
      <c r="K20" s="352"/>
      <c r="L20" s="290"/>
      <c r="M20" s="333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161"/>
      <c r="Y20" s="162"/>
    </row>
    <row r="21" spans="1:25" ht="18" customHeight="1" x14ac:dyDescent="0.2">
      <c r="A21" s="353"/>
      <c r="B21" s="354"/>
      <c r="C21" s="337"/>
      <c r="D21" s="338"/>
      <c r="E21" s="154">
        <v>20</v>
      </c>
      <c r="F21" s="155"/>
      <c r="G21" s="155" t="s">
        <v>31</v>
      </c>
      <c r="H21" s="155"/>
      <c r="I21" s="155" t="s">
        <v>32</v>
      </c>
      <c r="J21" s="155"/>
      <c r="K21" s="156" t="s">
        <v>33</v>
      </c>
      <c r="L21" s="303" t="s">
        <v>131</v>
      </c>
      <c r="M21" s="329"/>
      <c r="N21" s="330"/>
      <c r="O21" s="330"/>
      <c r="P21" s="330"/>
      <c r="Q21" s="330"/>
      <c r="R21" s="330"/>
      <c r="S21" s="330"/>
      <c r="T21" s="330"/>
      <c r="U21" s="330"/>
      <c r="V21" s="330"/>
      <c r="W21" s="330"/>
      <c r="X21" s="363" t="s">
        <v>42</v>
      </c>
      <c r="Y21" s="364"/>
    </row>
    <row r="22" spans="1:25" ht="18" customHeight="1" x14ac:dyDescent="0.2">
      <c r="A22" s="340"/>
      <c r="B22" s="341"/>
      <c r="C22" s="337"/>
      <c r="D22" s="339"/>
      <c r="E22" s="344"/>
      <c r="F22" s="345"/>
      <c r="G22" s="345"/>
      <c r="H22" s="345"/>
      <c r="I22" s="345"/>
      <c r="J22" s="345"/>
      <c r="K22" s="346"/>
      <c r="L22" s="289"/>
      <c r="M22" s="331"/>
      <c r="N22" s="332"/>
      <c r="O22" s="332"/>
      <c r="P22" s="332"/>
      <c r="Q22" s="332"/>
      <c r="R22" s="332"/>
      <c r="S22" s="332"/>
      <c r="T22" s="332"/>
      <c r="U22" s="332"/>
      <c r="V22" s="332"/>
      <c r="W22" s="332"/>
      <c r="X22" s="157"/>
      <c r="Y22" s="158"/>
    </row>
    <row r="23" spans="1:25" ht="18" customHeight="1" x14ac:dyDescent="0.2">
      <c r="A23" s="340"/>
      <c r="B23" s="341"/>
      <c r="C23" s="337"/>
      <c r="D23" s="339"/>
      <c r="E23" s="347"/>
      <c r="F23" s="348"/>
      <c r="G23" s="348"/>
      <c r="H23" s="348"/>
      <c r="I23" s="348"/>
      <c r="J23" s="348"/>
      <c r="K23" s="349"/>
      <c r="L23" s="289"/>
      <c r="M23" s="331"/>
      <c r="N23" s="332"/>
      <c r="O23" s="332"/>
      <c r="P23" s="332"/>
      <c r="Q23" s="332"/>
      <c r="R23" s="332"/>
      <c r="S23" s="332"/>
      <c r="T23" s="332"/>
      <c r="U23" s="332"/>
      <c r="V23" s="332"/>
      <c r="W23" s="332"/>
      <c r="X23" s="355" t="s">
        <v>41</v>
      </c>
      <c r="Y23" s="356"/>
    </row>
    <row r="24" spans="1:25" ht="18" customHeight="1" x14ac:dyDescent="0.2">
      <c r="A24" s="342"/>
      <c r="B24" s="343"/>
      <c r="C24" s="337"/>
      <c r="D24" s="339"/>
      <c r="E24" s="350"/>
      <c r="F24" s="351"/>
      <c r="G24" s="351"/>
      <c r="H24" s="351"/>
      <c r="I24" s="351"/>
      <c r="J24" s="351"/>
      <c r="K24" s="352"/>
      <c r="L24" s="290"/>
      <c r="M24" s="333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159"/>
      <c r="Y24" s="160"/>
    </row>
    <row r="25" spans="1:25" ht="18" customHeight="1" x14ac:dyDescent="0.2">
      <c r="A25" s="353"/>
      <c r="B25" s="354"/>
      <c r="C25" s="337"/>
      <c r="D25" s="338"/>
      <c r="E25" s="154">
        <v>20</v>
      </c>
      <c r="F25" s="155"/>
      <c r="G25" s="155" t="s">
        <v>31</v>
      </c>
      <c r="H25" s="155"/>
      <c r="I25" s="155" t="s">
        <v>32</v>
      </c>
      <c r="J25" s="155"/>
      <c r="K25" s="156" t="s">
        <v>33</v>
      </c>
      <c r="L25" s="303" t="s">
        <v>131</v>
      </c>
      <c r="M25" s="329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63" t="s">
        <v>42</v>
      </c>
      <c r="Y25" s="364"/>
    </row>
    <row r="26" spans="1:25" ht="18" customHeight="1" x14ac:dyDescent="0.2">
      <c r="A26" s="340"/>
      <c r="B26" s="341"/>
      <c r="C26" s="337"/>
      <c r="D26" s="339"/>
      <c r="E26" s="344"/>
      <c r="F26" s="345"/>
      <c r="G26" s="345"/>
      <c r="H26" s="345"/>
      <c r="I26" s="345"/>
      <c r="J26" s="345"/>
      <c r="K26" s="346"/>
      <c r="L26" s="289"/>
      <c r="M26" s="331"/>
      <c r="N26" s="332"/>
      <c r="O26" s="332"/>
      <c r="P26" s="332"/>
      <c r="Q26" s="332"/>
      <c r="R26" s="332"/>
      <c r="S26" s="332"/>
      <c r="T26" s="332"/>
      <c r="U26" s="332"/>
      <c r="V26" s="332"/>
      <c r="W26" s="332"/>
      <c r="X26" s="157"/>
      <c r="Y26" s="158"/>
    </row>
    <row r="27" spans="1:25" ht="18" customHeight="1" x14ac:dyDescent="0.2">
      <c r="A27" s="340"/>
      <c r="B27" s="341"/>
      <c r="C27" s="337"/>
      <c r="D27" s="339"/>
      <c r="E27" s="347"/>
      <c r="F27" s="348"/>
      <c r="G27" s="348"/>
      <c r="H27" s="348"/>
      <c r="I27" s="348"/>
      <c r="J27" s="348"/>
      <c r="K27" s="349"/>
      <c r="L27" s="289"/>
      <c r="M27" s="331"/>
      <c r="N27" s="332"/>
      <c r="O27" s="332"/>
      <c r="P27" s="332"/>
      <c r="Q27" s="332"/>
      <c r="R27" s="332"/>
      <c r="S27" s="332"/>
      <c r="T27" s="332"/>
      <c r="U27" s="332"/>
      <c r="V27" s="332"/>
      <c r="W27" s="332"/>
      <c r="X27" s="355" t="s">
        <v>41</v>
      </c>
      <c r="Y27" s="356"/>
    </row>
    <row r="28" spans="1:25" ht="18" customHeight="1" thickBot="1" x14ac:dyDescent="0.25">
      <c r="A28" s="357"/>
      <c r="B28" s="358"/>
      <c r="C28" s="362"/>
      <c r="D28" s="365"/>
      <c r="E28" s="359"/>
      <c r="F28" s="360"/>
      <c r="G28" s="360"/>
      <c r="H28" s="360"/>
      <c r="I28" s="360"/>
      <c r="J28" s="360"/>
      <c r="K28" s="361"/>
      <c r="L28" s="315"/>
      <c r="M28" s="366"/>
      <c r="N28" s="367"/>
      <c r="O28" s="367"/>
      <c r="P28" s="367"/>
      <c r="Q28" s="367"/>
      <c r="R28" s="367"/>
      <c r="S28" s="367"/>
      <c r="T28" s="367"/>
      <c r="U28" s="367"/>
      <c r="V28" s="367"/>
      <c r="W28" s="367"/>
      <c r="X28" s="163"/>
      <c r="Y28" s="164"/>
    </row>
    <row r="29" spans="1:25" ht="9.75" customHeight="1" x14ac:dyDescent="0.2"/>
    <row r="30" spans="1:25" ht="33.75" customHeight="1" x14ac:dyDescent="0.2">
      <c r="E30" s="2"/>
      <c r="F30" s="2"/>
      <c r="G30" s="2"/>
      <c r="H30" s="147"/>
      <c r="I30" s="319" t="s">
        <v>34</v>
      </c>
      <c r="J30" s="319"/>
      <c r="K30" s="319"/>
      <c r="L30" s="319"/>
      <c r="M30" s="165">
        <v>20</v>
      </c>
      <c r="N30" s="166">
        <v>25</v>
      </c>
      <c r="O30" s="167"/>
      <c r="P30" s="168" t="s">
        <v>32</v>
      </c>
      <c r="Q30" s="169"/>
      <c r="R30" s="170" t="s">
        <v>33</v>
      </c>
      <c r="S30" s="320" t="s">
        <v>35</v>
      </c>
      <c r="T30" s="321"/>
      <c r="U30" s="368">
        <f>①申込書式!E3</f>
        <v>0</v>
      </c>
      <c r="V30" s="369"/>
      <c r="W30" s="369"/>
      <c r="X30" s="369"/>
      <c r="Y30" s="370"/>
    </row>
    <row r="31" spans="1:25" ht="33.75" customHeight="1" x14ac:dyDescent="0.2">
      <c r="E31" s="2"/>
      <c r="F31" s="2"/>
      <c r="G31" s="2"/>
      <c r="H31" s="147"/>
      <c r="I31" s="319" t="s">
        <v>36</v>
      </c>
      <c r="J31" s="319"/>
      <c r="K31" s="319"/>
      <c r="L31" s="319"/>
      <c r="M31" s="371"/>
      <c r="N31" s="372"/>
      <c r="O31" s="372"/>
      <c r="P31" s="372"/>
      <c r="Q31" s="372"/>
      <c r="R31" s="373"/>
      <c r="S31" s="320" t="s">
        <v>37</v>
      </c>
      <c r="T31" s="321"/>
      <c r="U31" s="371"/>
      <c r="V31" s="372"/>
      <c r="W31" s="372"/>
      <c r="X31" s="372"/>
      <c r="Y31" s="373"/>
    </row>
    <row r="32" spans="1:25" ht="12.75" customHeight="1" x14ac:dyDescent="0.2">
      <c r="A32" s="150"/>
      <c r="B32" s="150"/>
      <c r="C32" s="150"/>
      <c r="D32" s="150"/>
      <c r="E32" s="150"/>
      <c r="F32" s="150"/>
      <c r="G32" s="150"/>
      <c r="H32" s="150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  <c r="X32" s="5"/>
      <c r="Y32" s="5"/>
    </row>
    <row r="33" spans="1:25" ht="29.25" customHeight="1" x14ac:dyDescent="0.3">
      <c r="A33" s="6"/>
      <c r="B33" s="6"/>
      <c r="C33" s="7"/>
      <c r="D33" s="7"/>
      <c r="E33" s="8"/>
      <c r="F33" s="8"/>
      <c r="G33" s="8"/>
      <c r="H33" s="7"/>
      <c r="I33" s="8"/>
      <c r="J33" s="7"/>
      <c r="K33" s="8"/>
      <c r="L33" s="7"/>
      <c r="M33" s="7"/>
      <c r="N33" s="7"/>
      <c r="O33" s="7"/>
      <c r="P33" s="7"/>
      <c r="Q33" s="7"/>
      <c r="R33" s="7"/>
      <c r="S33" s="7"/>
      <c r="T33" s="7"/>
      <c r="U33" s="318" t="s">
        <v>38</v>
      </c>
      <c r="V33" s="318"/>
      <c r="W33" s="318"/>
      <c r="X33" s="318"/>
      <c r="Y33" s="318"/>
    </row>
    <row r="37" spans="1:25" ht="18" hidden="1" x14ac:dyDescent="0.2">
      <c r="A37" s="27" t="s">
        <v>184</v>
      </c>
      <c r="B37" s="26">
        <v>0.25</v>
      </c>
      <c r="E37" s="2"/>
      <c r="F37" s="2"/>
    </row>
    <row r="38" spans="1:25" ht="18" hidden="1" x14ac:dyDescent="0.2">
      <c r="A38" s="27" t="s">
        <v>176</v>
      </c>
      <c r="B38" s="26">
        <v>0.29166666666666669</v>
      </c>
      <c r="E38" s="2"/>
      <c r="F38" s="2"/>
    </row>
    <row r="39" spans="1:25" ht="18" hidden="1" x14ac:dyDescent="0.2">
      <c r="A39" s="27" t="s">
        <v>177</v>
      </c>
      <c r="B39" s="26">
        <v>0.33333333333333298</v>
      </c>
      <c r="E39" s="2"/>
      <c r="F39" s="2"/>
    </row>
    <row r="40" spans="1:25" ht="18" hidden="1" x14ac:dyDescent="0.2">
      <c r="A40" s="27" t="s">
        <v>180</v>
      </c>
      <c r="B40" s="26">
        <v>0.375</v>
      </c>
      <c r="E40" s="2"/>
      <c r="F40" s="2"/>
    </row>
    <row r="41" spans="1:25" ht="18" hidden="1" x14ac:dyDescent="0.2">
      <c r="A41" s="27"/>
      <c r="B41" s="26">
        <v>0.41666666666666702</v>
      </c>
      <c r="E41" s="2"/>
      <c r="F41" s="2"/>
    </row>
    <row r="42" spans="1:25" ht="18" hidden="1" x14ac:dyDescent="0.2">
      <c r="B42" s="26">
        <v>0.45833333333333298</v>
      </c>
      <c r="E42" s="2"/>
      <c r="F42" s="2"/>
    </row>
    <row r="43" spans="1:25" ht="18" hidden="1" x14ac:dyDescent="0.2">
      <c r="B43" s="26">
        <v>0.5</v>
      </c>
      <c r="E43" s="2"/>
      <c r="F43" s="2"/>
    </row>
    <row r="44" spans="1:25" ht="18" hidden="1" x14ac:dyDescent="0.2">
      <c r="B44" s="26">
        <v>0.54166666666666696</v>
      </c>
      <c r="E44" s="2"/>
      <c r="F44" s="2"/>
    </row>
    <row r="45" spans="1:25" ht="18" hidden="1" x14ac:dyDescent="0.2">
      <c r="B45" s="26">
        <v>0.58333333333333304</v>
      </c>
      <c r="E45" s="2"/>
      <c r="F45" s="2"/>
    </row>
    <row r="46" spans="1:25" ht="18" hidden="1" x14ac:dyDescent="0.2">
      <c r="B46" s="26">
        <v>0.625</v>
      </c>
      <c r="E46" s="2"/>
      <c r="F46" s="2"/>
    </row>
    <row r="47" spans="1:25" ht="18" hidden="1" x14ac:dyDescent="0.2">
      <c r="B47" s="26">
        <v>0.66666666666666696</v>
      </c>
      <c r="E47" s="2"/>
      <c r="F47" s="2"/>
    </row>
    <row r="48" spans="1:25" ht="18" hidden="1" x14ac:dyDescent="0.2">
      <c r="B48" s="26">
        <v>0.70833333333333404</v>
      </c>
      <c r="E48" s="2"/>
      <c r="F48" s="2"/>
    </row>
    <row r="49" spans="2:6" ht="18" hidden="1" x14ac:dyDescent="0.2">
      <c r="B49" s="26">
        <v>0.75</v>
      </c>
      <c r="E49" s="2"/>
      <c r="F49" s="2"/>
    </row>
    <row r="50" spans="2:6" ht="18" hidden="1" x14ac:dyDescent="0.2">
      <c r="B50" s="26">
        <v>0.79166666666666696</v>
      </c>
      <c r="E50" s="2"/>
      <c r="F50" s="2"/>
    </row>
  </sheetData>
  <sheetProtection algorithmName="SHA-512" hashValue="zo8J8eG6v1OZNv5nJ8RRNf/z3cSkx+vkSdi2VoO8EzsCP/iIOQ49ffJ1dH6Xng6G7Nf5p2q8NFU8G6RmKxhVRw==" saltValue="Tj1e4frtzJmhJ+MYqsqvWw==" spinCount="100000" sheet="1" objects="1" scenarios="1"/>
  <mergeCells count="80">
    <mergeCell ref="U33:Y33"/>
    <mergeCell ref="X9:Y9"/>
    <mergeCell ref="X11:Y11"/>
    <mergeCell ref="X5:Y5"/>
    <mergeCell ref="X7:Y7"/>
    <mergeCell ref="X13:Y13"/>
    <mergeCell ref="X15:Y15"/>
    <mergeCell ref="X17:Y17"/>
    <mergeCell ref="X19:Y19"/>
    <mergeCell ref="X21:Y21"/>
    <mergeCell ref="I30:L30"/>
    <mergeCell ref="S30:T30"/>
    <mergeCell ref="U30:Y30"/>
    <mergeCell ref="I31:L31"/>
    <mergeCell ref="M31:R31"/>
    <mergeCell ref="S31:T31"/>
    <mergeCell ref="U31:Y31"/>
    <mergeCell ref="A26:B28"/>
    <mergeCell ref="E26:K28"/>
    <mergeCell ref="C27:C28"/>
    <mergeCell ref="X25:Y25"/>
    <mergeCell ref="X27:Y27"/>
    <mergeCell ref="A25:B25"/>
    <mergeCell ref="C25:C26"/>
    <mergeCell ref="D25:D28"/>
    <mergeCell ref="L25:L28"/>
    <mergeCell ref="M25:W28"/>
    <mergeCell ref="A22:B24"/>
    <mergeCell ref="E22:K24"/>
    <mergeCell ref="C23:C24"/>
    <mergeCell ref="X23:Y23"/>
    <mergeCell ref="A21:B21"/>
    <mergeCell ref="C21:C22"/>
    <mergeCell ref="D21:D24"/>
    <mergeCell ref="L21:L24"/>
    <mergeCell ref="M21:W24"/>
    <mergeCell ref="L13:L16"/>
    <mergeCell ref="M13:W16"/>
    <mergeCell ref="L17:L20"/>
    <mergeCell ref="M17:W20"/>
    <mergeCell ref="A14:B16"/>
    <mergeCell ref="E14:K16"/>
    <mergeCell ref="C15:C16"/>
    <mergeCell ref="A18:B20"/>
    <mergeCell ref="E18:K20"/>
    <mergeCell ref="C19:C20"/>
    <mergeCell ref="A17:B17"/>
    <mergeCell ref="C17:C18"/>
    <mergeCell ref="D17:D20"/>
    <mergeCell ref="C9:C10"/>
    <mergeCell ref="D9:D12"/>
    <mergeCell ref="A13:B13"/>
    <mergeCell ref="C13:C14"/>
    <mergeCell ref="D13:D16"/>
    <mergeCell ref="L9:L12"/>
    <mergeCell ref="M9:W12"/>
    <mergeCell ref="Y3:Y4"/>
    <mergeCell ref="E4:K4"/>
    <mergeCell ref="A5:B5"/>
    <mergeCell ref="C5:C6"/>
    <mergeCell ref="D5:D8"/>
    <mergeCell ref="L5:L8"/>
    <mergeCell ref="M5:W8"/>
    <mergeCell ref="A6:B8"/>
    <mergeCell ref="A10:B12"/>
    <mergeCell ref="E10:K12"/>
    <mergeCell ref="C11:C12"/>
    <mergeCell ref="E6:K8"/>
    <mergeCell ref="C7:C8"/>
    <mergeCell ref="A9:B9"/>
    <mergeCell ref="A1:K1"/>
    <mergeCell ref="L1:M1"/>
    <mergeCell ref="N1:U1"/>
    <mergeCell ref="X1:Y1"/>
    <mergeCell ref="A3:B4"/>
    <mergeCell ref="C3:C4"/>
    <mergeCell ref="D3:D4"/>
    <mergeCell ref="E3:K3"/>
    <mergeCell ref="L3:W4"/>
    <mergeCell ref="X3:X4"/>
  </mergeCells>
  <phoneticPr fontId="2"/>
  <dataValidations count="5">
    <dataValidation type="list" allowBlank="1" showInputMessage="1" showErrorMessage="1" sqref="F21 F13 F5 F9 F17 F25" xr:uid="{F3B3842D-BBA6-4604-AEC7-77414A1304DD}">
      <formula1>" ,22,23,24,25,26,27,28,29,30,31,32,33,34,35,36,37,38,39,40,41,42,43,44,45,46,47,48,49,50"</formula1>
    </dataValidation>
    <dataValidation type="list" allowBlank="1" showInputMessage="1" showErrorMessage="1" sqref="J21 J13 J5 J9 J17 J25 Q30" xr:uid="{FCA186C6-720B-4C2B-98F1-AB0099B81EF6}">
      <formula1>" ,1,2,3,4,5,6,7,8,9,10,11,12,13,14,15,16,17,18,19,20,21,22,23,24,25,26,27,28,29,30,31"</formula1>
    </dataValidation>
    <dataValidation type="list" allowBlank="1" showInputMessage="1" showErrorMessage="1" sqref="H21 H13 H5 H9 H17 H25 O30" xr:uid="{F181D443-0FF8-4CB3-9C08-530D241BA850}">
      <formula1>" ,1,2,3,4,5,6,7,8,9,10,11,12"</formula1>
    </dataValidation>
    <dataValidation type="list" allowBlank="1" showInputMessage="1" showErrorMessage="1" sqref="X6:Y6 X10:Y10 X14:Y14 X18:Y18 X22:Y22 X26:Y26" xr:uid="{BECE23D0-7B11-413D-9A59-EC1430970281}">
      <formula1>$A$36:$A$40</formula1>
    </dataValidation>
    <dataValidation type="list" allowBlank="1" showInputMessage="1" showErrorMessage="1" sqref="X8:Y8 X12:Y12 X16:Y16 X20:Y20 X24:Y24 X28:Y28" xr:uid="{2792FB88-C6F8-4AA7-B440-F5AF68686AB8}">
      <formula1>$B$36:$B$50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Header>&amp;R
様式5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8C3A-3448-4E21-9C1D-E303D1A5D196}">
  <sheetPr>
    <tabColor theme="8" tint="0.59999389629810485"/>
  </sheetPr>
  <dimension ref="A1:K13"/>
  <sheetViews>
    <sheetView showZeros="0" view="pageBreakPreview" zoomScale="90" zoomScaleNormal="100" zoomScaleSheetLayoutView="90" workbookViewId="0">
      <selection activeCell="A2" sqref="A2:I2"/>
    </sheetView>
  </sheetViews>
  <sheetFormatPr defaultColWidth="9" defaultRowHeight="18" x14ac:dyDescent="0.55000000000000004"/>
  <cols>
    <col min="1" max="1" width="3.6328125" style="17" customWidth="1"/>
    <col min="2" max="2" width="8.08984375" style="17" customWidth="1"/>
    <col min="3" max="3" width="16.08984375" style="17" customWidth="1"/>
    <col min="4" max="4" width="3.90625" style="17" customWidth="1"/>
    <col min="5" max="5" width="15.6328125" style="17" customWidth="1"/>
    <col min="6" max="6" width="3.6328125" style="17" customWidth="1"/>
    <col min="7" max="7" width="20.6328125" style="17" customWidth="1"/>
    <col min="8" max="8" width="3.90625" style="17" customWidth="1"/>
    <col min="9" max="9" width="15" style="17" customWidth="1"/>
    <col min="10" max="16384" width="9" style="17"/>
  </cols>
  <sheetData>
    <row r="1" spans="1:11" s="13" customFormat="1" ht="26.25" customHeight="1" x14ac:dyDescent="0.2">
      <c r="A1" s="390" t="s">
        <v>149</v>
      </c>
      <c r="B1" s="390"/>
      <c r="C1" s="390"/>
      <c r="D1" s="390"/>
      <c r="E1" s="390"/>
      <c r="F1" s="390"/>
      <c r="G1" s="390"/>
      <c r="H1" s="390"/>
      <c r="I1" s="390"/>
      <c r="J1" s="12"/>
      <c r="K1" s="12"/>
    </row>
    <row r="2" spans="1:11" s="15" customFormat="1" ht="22.5" customHeight="1" x14ac:dyDescent="0.2">
      <c r="A2" s="391" t="s">
        <v>145</v>
      </c>
      <c r="B2" s="391"/>
      <c r="C2" s="391"/>
      <c r="D2" s="391"/>
      <c r="E2" s="391"/>
      <c r="F2" s="391"/>
      <c r="G2" s="391"/>
      <c r="H2" s="391"/>
      <c r="I2" s="391"/>
      <c r="J2" s="14"/>
    </row>
    <row r="3" spans="1:11" ht="20.25" customHeight="1" thickBot="1" x14ac:dyDescent="0.8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s="15" customFormat="1" ht="22.5" customHeight="1" x14ac:dyDescent="0.2">
      <c r="A4" s="392" t="s">
        <v>1</v>
      </c>
      <c r="B4" s="393"/>
      <c r="C4" s="394"/>
      <c r="D4" s="393" t="s">
        <v>39</v>
      </c>
      <c r="E4" s="393"/>
      <c r="F4" s="395"/>
      <c r="G4" s="392" t="s">
        <v>2</v>
      </c>
      <c r="H4" s="393"/>
      <c r="I4" s="395"/>
    </row>
    <row r="5" spans="1:11" s="15" customFormat="1" ht="37.5" customHeight="1" thickBot="1" x14ac:dyDescent="0.6">
      <c r="A5" s="18">
        <v>1</v>
      </c>
      <c r="B5" s="383" t="s">
        <v>84</v>
      </c>
      <c r="C5" s="384"/>
      <c r="D5" s="385">
        <f>②馬情報!J2</f>
        <v>0</v>
      </c>
      <c r="E5" s="386"/>
      <c r="F5" s="19" t="s">
        <v>3</v>
      </c>
      <c r="G5" s="387" t="s">
        <v>85</v>
      </c>
      <c r="H5" s="388"/>
      <c r="I5" s="389"/>
    </row>
    <row r="6" spans="1:11" s="15" customFormat="1" ht="37.5" customHeight="1" thickBot="1" x14ac:dyDescent="0.6">
      <c r="A6" s="375" t="s">
        <v>18</v>
      </c>
      <c r="B6" s="376"/>
      <c r="C6" s="377"/>
      <c r="D6" s="378">
        <f>D5</f>
        <v>0</v>
      </c>
      <c r="E6" s="379"/>
      <c r="F6" s="20" t="s">
        <v>3</v>
      </c>
      <c r="G6" s="380"/>
      <c r="H6" s="381"/>
      <c r="I6" s="382"/>
    </row>
    <row r="8" spans="1:11" ht="16" customHeight="1" x14ac:dyDescent="0.55000000000000004">
      <c r="D8" s="21"/>
      <c r="F8" s="22"/>
      <c r="H8" s="22"/>
    </row>
    <row r="9" spans="1:11" ht="27.65" customHeight="1" x14ac:dyDescent="0.6">
      <c r="A9" s="374" t="s">
        <v>86</v>
      </c>
      <c r="B9" s="374"/>
      <c r="C9" s="374"/>
      <c r="D9" s="374"/>
      <c r="E9" s="374"/>
      <c r="F9" s="374"/>
      <c r="G9" s="374"/>
      <c r="H9" s="374"/>
      <c r="I9" s="374"/>
      <c r="J9" s="23"/>
    </row>
    <row r="10" spans="1:11" ht="27.65" customHeight="1" x14ac:dyDescent="0.6">
      <c r="A10" s="374" t="s">
        <v>87</v>
      </c>
      <c r="B10" s="374"/>
      <c r="C10" s="374"/>
      <c r="D10" s="374"/>
      <c r="E10" s="374"/>
      <c r="F10" s="374"/>
      <c r="G10" s="374"/>
      <c r="H10" s="374"/>
      <c r="I10" s="374"/>
      <c r="J10" s="23"/>
    </row>
    <row r="11" spans="1:11" s="23" customFormat="1" ht="13.5" customHeight="1" x14ac:dyDescent="0.6">
      <c r="E11" s="24"/>
    </row>
    <row r="12" spans="1:11" s="23" customFormat="1" ht="13.5" customHeight="1" x14ac:dyDescent="0.6"/>
    <row r="13" spans="1:11" s="23" customFormat="1" ht="20" x14ac:dyDescent="0.6"/>
  </sheetData>
  <sheetProtection algorithmName="SHA-512" hashValue="3rjkUUx502d9kK3m6IWt4CeA0IntviJxDA84GqRvgj5o78mhN4Q+owffRGf6m17CYN33oqg+kqd/EfDAY596Ng==" saltValue="7WrCHL8TD3x94DOT8lsetg==" spinCount="100000" sheet="1" objects="1" scenarios="1"/>
  <mergeCells count="13">
    <mergeCell ref="B5:C5"/>
    <mergeCell ref="D5:E5"/>
    <mergeCell ref="G5:I5"/>
    <mergeCell ref="A1:I1"/>
    <mergeCell ref="A2:I2"/>
    <mergeCell ref="A4:C4"/>
    <mergeCell ref="D4:F4"/>
    <mergeCell ref="G4:I4"/>
    <mergeCell ref="A9:I9"/>
    <mergeCell ref="A10:I10"/>
    <mergeCell ref="A6:C6"/>
    <mergeCell ref="D6:E6"/>
    <mergeCell ref="G6:I6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D610-2DBF-40E6-84CC-D3843369C45A}">
  <sheetPr>
    <tabColor theme="9" tint="0.39997558519241921"/>
  </sheetPr>
  <dimension ref="A1:H47"/>
  <sheetViews>
    <sheetView zoomScaleNormal="100" zoomScaleSheetLayoutView="90" workbookViewId="0">
      <selection sqref="A1:C1"/>
    </sheetView>
  </sheetViews>
  <sheetFormatPr defaultColWidth="9" defaultRowHeight="13" x14ac:dyDescent="0.2"/>
  <cols>
    <col min="1" max="1" width="9" style="104"/>
    <col min="2" max="2" width="8.36328125" style="105" customWidth="1"/>
    <col min="3" max="3" width="8.36328125" style="106" customWidth="1"/>
    <col min="4" max="4" width="37.81640625" style="104" customWidth="1"/>
    <col min="5" max="5" width="58.6328125" style="104" customWidth="1"/>
    <col min="6" max="6" width="38.54296875" style="106" customWidth="1"/>
    <col min="7" max="258" width="9" style="104"/>
    <col min="259" max="260" width="8.36328125" style="104" customWidth="1"/>
    <col min="261" max="261" width="58.6328125" style="104" customWidth="1"/>
    <col min="262" max="262" width="35" style="104" bestFit="1" customWidth="1"/>
    <col min="263" max="514" width="9" style="104"/>
    <col min="515" max="516" width="8.36328125" style="104" customWidth="1"/>
    <col min="517" max="517" width="58.6328125" style="104" customWidth="1"/>
    <col min="518" max="518" width="35" style="104" bestFit="1" customWidth="1"/>
    <col min="519" max="770" width="9" style="104"/>
    <col min="771" max="772" width="8.36328125" style="104" customWidth="1"/>
    <col min="773" max="773" width="58.6328125" style="104" customWidth="1"/>
    <col min="774" max="774" width="35" style="104" bestFit="1" customWidth="1"/>
    <col min="775" max="1026" width="9" style="104"/>
    <col min="1027" max="1028" width="8.36328125" style="104" customWidth="1"/>
    <col min="1029" max="1029" width="58.6328125" style="104" customWidth="1"/>
    <col min="1030" max="1030" width="35" style="104" bestFit="1" customWidth="1"/>
    <col min="1031" max="1282" width="9" style="104"/>
    <col min="1283" max="1284" width="8.36328125" style="104" customWidth="1"/>
    <col min="1285" max="1285" width="58.6328125" style="104" customWidth="1"/>
    <col min="1286" max="1286" width="35" style="104" bestFit="1" customWidth="1"/>
    <col min="1287" max="1538" width="9" style="104"/>
    <col min="1539" max="1540" width="8.36328125" style="104" customWidth="1"/>
    <col min="1541" max="1541" width="58.6328125" style="104" customWidth="1"/>
    <col min="1542" max="1542" width="35" style="104" bestFit="1" customWidth="1"/>
    <col min="1543" max="1794" width="9" style="104"/>
    <col min="1795" max="1796" width="8.36328125" style="104" customWidth="1"/>
    <col min="1797" max="1797" width="58.6328125" style="104" customWidth="1"/>
    <col min="1798" max="1798" width="35" style="104" bestFit="1" customWidth="1"/>
    <col min="1799" max="2050" width="9" style="104"/>
    <col min="2051" max="2052" width="8.36328125" style="104" customWidth="1"/>
    <col min="2053" max="2053" width="58.6328125" style="104" customWidth="1"/>
    <col min="2054" max="2054" width="35" style="104" bestFit="1" customWidth="1"/>
    <col min="2055" max="2306" width="9" style="104"/>
    <col min="2307" max="2308" width="8.36328125" style="104" customWidth="1"/>
    <col min="2309" max="2309" width="58.6328125" style="104" customWidth="1"/>
    <col min="2310" max="2310" width="35" style="104" bestFit="1" customWidth="1"/>
    <col min="2311" max="2562" width="9" style="104"/>
    <col min="2563" max="2564" width="8.36328125" style="104" customWidth="1"/>
    <col min="2565" max="2565" width="58.6328125" style="104" customWidth="1"/>
    <col min="2566" max="2566" width="35" style="104" bestFit="1" customWidth="1"/>
    <col min="2567" max="2818" width="9" style="104"/>
    <col min="2819" max="2820" width="8.36328125" style="104" customWidth="1"/>
    <col min="2821" max="2821" width="58.6328125" style="104" customWidth="1"/>
    <col min="2822" max="2822" width="35" style="104" bestFit="1" customWidth="1"/>
    <col min="2823" max="3074" width="9" style="104"/>
    <col min="3075" max="3076" width="8.36328125" style="104" customWidth="1"/>
    <col min="3077" max="3077" width="58.6328125" style="104" customWidth="1"/>
    <col min="3078" max="3078" width="35" style="104" bestFit="1" customWidth="1"/>
    <col min="3079" max="3330" width="9" style="104"/>
    <col min="3331" max="3332" width="8.36328125" style="104" customWidth="1"/>
    <col min="3333" max="3333" width="58.6328125" style="104" customWidth="1"/>
    <col min="3334" max="3334" width="35" style="104" bestFit="1" customWidth="1"/>
    <col min="3335" max="3586" width="9" style="104"/>
    <col min="3587" max="3588" width="8.36328125" style="104" customWidth="1"/>
    <col min="3589" max="3589" width="58.6328125" style="104" customWidth="1"/>
    <col min="3590" max="3590" width="35" style="104" bestFit="1" customWidth="1"/>
    <col min="3591" max="3842" width="9" style="104"/>
    <col min="3843" max="3844" width="8.36328125" style="104" customWidth="1"/>
    <col min="3845" max="3845" width="58.6328125" style="104" customWidth="1"/>
    <col min="3846" max="3846" width="35" style="104" bestFit="1" customWidth="1"/>
    <col min="3847" max="4098" width="9" style="104"/>
    <col min="4099" max="4100" width="8.36328125" style="104" customWidth="1"/>
    <col min="4101" max="4101" width="58.6328125" style="104" customWidth="1"/>
    <col min="4102" max="4102" width="35" style="104" bestFit="1" customWidth="1"/>
    <col min="4103" max="4354" width="9" style="104"/>
    <col min="4355" max="4356" width="8.36328125" style="104" customWidth="1"/>
    <col min="4357" max="4357" width="58.6328125" style="104" customWidth="1"/>
    <col min="4358" max="4358" width="35" style="104" bestFit="1" customWidth="1"/>
    <col min="4359" max="4610" width="9" style="104"/>
    <col min="4611" max="4612" width="8.36328125" style="104" customWidth="1"/>
    <col min="4613" max="4613" width="58.6328125" style="104" customWidth="1"/>
    <col min="4614" max="4614" width="35" style="104" bestFit="1" customWidth="1"/>
    <col min="4615" max="4866" width="9" style="104"/>
    <col min="4867" max="4868" width="8.36328125" style="104" customWidth="1"/>
    <col min="4869" max="4869" width="58.6328125" style="104" customWidth="1"/>
    <col min="4870" max="4870" width="35" style="104" bestFit="1" customWidth="1"/>
    <col min="4871" max="5122" width="9" style="104"/>
    <col min="5123" max="5124" width="8.36328125" style="104" customWidth="1"/>
    <col min="5125" max="5125" width="58.6328125" style="104" customWidth="1"/>
    <col min="5126" max="5126" width="35" style="104" bestFit="1" customWidth="1"/>
    <col min="5127" max="5378" width="9" style="104"/>
    <col min="5379" max="5380" width="8.36328125" style="104" customWidth="1"/>
    <col min="5381" max="5381" width="58.6328125" style="104" customWidth="1"/>
    <col min="5382" max="5382" width="35" style="104" bestFit="1" customWidth="1"/>
    <col min="5383" max="5634" width="9" style="104"/>
    <col min="5635" max="5636" width="8.36328125" style="104" customWidth="1"/>
    <col min="5637" max="5637" width="58.6328125" style="104" customWidth="1"/>
    <col min="5638" max="5638" width="35" style="104" bestFit="1" customWidth="1"/>
    <col min="5639" max="5890" width="9" style="104"/>
    <col min="5891" max="5892" width="8.36328125" style="104" customWidth="1"/>
    <col min="5893" max="5893" width="58.6328125" style="104" customWidth="1"/>
    <col min="5894" max="5894" width="35" style="104" bestFit="1" customWidth="1"/>
    <col min="5895" max="6146" width="9" style="104"/>
    <col min="6147" max="6148" width="8.36328125" style="104" customWidth="1"/>
    <col min="6149" max="6149" width="58.6328125" style="104" customWidth="1"/>
    <col min="6150" max="6150" width="35" style="104" bestFit="1" customWidth="1"/>
    <col min="6151" max="6402" width="9" style="104"/>
    <col min="6403" max="6404" width="8.36328125" style="104" customWidth="1"/>
    <col min="6405" max="6405" width="58.6328125" style="104" customWidth="1"/>
    <col min="6406" max="6406" width="35" style="104" bestFit="1" customWidth="1"/>
    <col min="6407" max="6658" width="9" style="104"/>
    <col min="6659" max="6660" width="8.36328125" style="104" customWidth="1"/>
    <col min="6661" max="6661" width="58.6328125" style="104" customWidth="1"/>
    <col min="6662" max="6662" width="35" style="104" bestFit="1" customWidth="1"/>
    <col min="6663" max="6914" width="9" style="104"/>
    <col min="6915" max="6916" width="8.36328125" style="104" customWidth="1"/>
    <col min="6917" max="6917" width="58.6328125" style="104" customWidth="1"/>
    <col min="6918" max="6918" width="35" style="104" bestFit="1" customWidth="1"/>
    <col min="6919" max="7170" width="9" style="104"/>
    <col min="7171" max="7172" width="8.36328125" style="104" customWidth="1"/>
    <col min="7173" max="7173" width="58.6328125" style="104" customWidth="1"/>
    <col min="7174" max="7174" width="35" style="104" bestFit="1" customWidth="1"/>
    <col min="7175" max="7426" width="9" style="104"/>
    <col min="7427" max="7428" width="8.36328125" style="104" customWidth="1"/>
    <col min="7429" max="7429" width="58.6328125" style="104" customWidth="1"/>
    <col min="7430" max="7430" width="35" style="104" bestFit="1" customWidth="1"/>
    <col min="7431" max="7682" width="9" style="104"/>
    <col min="7683" max="7684" width="8.36328125" style="104" customWidth="1"/>
    <col min="7685" max="7685" width="58.6328125" style="104" customWidth="1"/>
    <col min="7686" max="7686" width="35" style="104" bestFit="1" customWidth="1"/>
    <col min="7687" max="7938" width="9" style="104"/>
    <col min="7939" max="7940" width="8.36328125" style="104" customWidth="1"/>
    <col min="7941" max="7941" width="58.6328125" style="104" customWidth="1"/>
    <col min="7942" max="7942" width="35" style="104" bestFit="1" customWidth="1"/>
    <col min="7943" max="8194" width="9" style="104"/>
    <col min="8195" max="8196" width="8.36328125" style="104" customWidth="1"/>
    <col min="8197" max="8197" width="58.6328125" style="104" customWidth="1"/>
    <col min="8198" max="8198" width="35" style="104" bestFit="1" customWidth="1"/>
    <col min="8199" max="8450" width="9" style="104"/>
    <col min="8451" max="8452" width="8.36328125" style="104" customWidth="1"/>
    <col min="8453" max="8453" width="58.6328125" style="104" customWidth="1"/>
    <col min="8454" max="8454" width="35" style="104" bestFit="1" customWidth="1"/>
    <col min="8455" max="8706" width="9" style="104"/>
    <col min="8707" max="8708" width="8.36328125" style="104" customWidth="1"/>
    <col min="8709" max="8709" width="58.6328125" style="104" customWidth="1"/>
    <col min="8710" max="8710" width="35" style="104" bestFit="1" customWidth="1"/>
    <col min="8711" max="8962" width="9" style="104"/>
    <col min="8963" max="8964" width="8.36328125" style="104" customWidth="1"/>
    <col min="8965" max="8965" width="58.6328125" style="104" customWidth="1"/>
    <col min="8966" max="8966" width="35" style="104" bestFit="1" customWidth="1"/>
    <col min="8967" max="9218" width="9" style="104"/>
    <col min="9219" max="9220" width="8.36328125" style="104" customWidth="1"/>
    <col min="9221" max="9221" width="58.6328125" style="104" customWidth="1"/>
    <col min="9222" max="9222" width="35" style="104" bestFit="1" customWidth="1"/>
    <col min="9223" max="9474" width="9" style="104"/>
    <col min="9475" max="9476" width="8.36328125" style="104" customWidth="1"/>
    <col min="9477" max="9477" width="58.6328125" style="104" customWidth="1"/>
    <col min="9478" max="9478" width="35" style="104" bestFit="1" customWidth="1"/>
    <col min="9479" max="9730" width="9" style="104"/>
    <col min="9731" max="9732" width="8.36328125" style="104" customWidth="1"/>
    <col min="9733" max="9733" width="58.6328125" style="104" customWidth="1"/>
    <col min="9734" max="9734" width="35" style="104" bestFit="1" customWidth="1"/>
    <col min="9735" max="9986" width="9" style="104"/>
    <col min="9987" max="9988" width="8.36328125" style="104" customWidth="1"/>
    <col min="9989" max="9989" width="58.6328125" style="104" customWidth="1"/>
    <col min="9990" max="9990" width="35" style="104" bestFit="1" customWidth="1"/>
    <col min="9991" max="10242" width="9" style="104"/>
    <col min="10243" max="10244" width="8.36328125" style="104" customWidth="1"/>
    <col min="10245" max="10245" width="58.6328125" style="104" customWidth="1"/>
    <col min="10246" max="10246" width="35" style="104" bestFit="1" customWidth="1"/>
    <col min="10247" max="10498" width="9" style="104"/>
    <col min="10499" max="10500" width="8.36328125" style="104" customWidth="1"/>
    <col min="10501" max="10501" width="58.6328125" style="104" customWidth="1"/>
    <col min="10502" max="10502" width="35" style="104" bestFit="1" customWidth="1"/>
    <col min="10503" max="10754" width="9" style="104"/>
    <col min="10755" max="10756" width="8.36328125" style="104" customWidth="1"/>
    <col min="10757" max="10757" width="58.6328125" style="104" customWidth="1"/>
    <col min="10758" max="10758" width="35" style="104" bestFit="1" customWidth="1"/>
    <col min="10759" max="11010" width="9" style="104"/>
    <col min="11011" max="11012" width="8.36328125" style="104" customWidth="1"/>
    <col min="11013" max="11013" width="58.6328125" style="104" customWidth="1"/>
    <col min="11014" max="11014" width="35" style="104" bestFit="1" customWidth="1"/>
    <col min="11015" max="11266" width="9" style="104"/>
    <col min="11267" max="11268" width="8.36328125" style="104" customWidth="1"/>
    <col min="11269" max="11269" width="58.6328125" style="104" customWidth="1"/>
    <col min="11270" max="11270" width="35" style="104" bestFit="1" customWidth="1"/>
    <col min="11271" max="11522" width="9" style="104"/>
    <col min="11523" max="11524" width="8.36328125" style="104" customWidth="1"/>
    <col min="11525" max="11525" width="58.6328125" style="104" customWidth="1"/>
    <col min="11526" max="11526" width="35" style="104" bestFit="1" customWidth="1"/>
    <col min="11527" max="11778" width="9" style="104"/>
    <col min="11779" max="11780" width="8.36328125" style="104" customWidth="1"/>
    <col min="11781" max="11781" width="58.6328125" style="104" customWidth="1"/>
    <col min="11782" max="11782" width="35" style="104" bestFit="1" customWidth="1"/>
    <col min="11783" max="12034" width="9" style="104"/>
    <col min="12035" max="12036" width="8.36328125" style="104" customWidth="1"/>
    <col min="12037" max="12037" width="58.6328125" style="104" customWidth="1"/>
    <col min="12038" max="12038" width="35" style="104" bestFit="1" customWidth="1"/>
    <col min="12039" max="12290" width="9" style="104"/>
    <col min="12291" max="12292" width="8.36328125" style="104" customWidth="1"/>
    <col min="12293" max="12293" width="58.6328125" style="104" customWidth="1"/>
    <col min="12294" max="12294" width="35" style="104" bestFit="1" customWidth="1"/>
    <col min="12295" max="12546" width="9" style="104"/>
    <col min="12547" max="12548" width="8.36328125" style="104" customWidth="1"/>
    <col min="12549" max="12549" width="58.6328125" style="104" customWidth="1"/>
    <col min="12550" max="12550" width="35" style="104" bestFit="1" customWidth="1"/>
    <col min="12551" max="12802" width="9" style="104"/>
    <col min="12803" max="12804" width="8.36328125" style="104" customWidth="1"/>
    <col min="12805" max="12805" width="58.6328125" style="104" customWidth="1"/>
    <col min="12806" max="12806" width="35" style="104" bestFit="1" customWidth="1"/>
    <col min="12807" max="13058" width="9" style="104"/>
    <col min="13059" max="13060" width="8.36328125" style="104" customWidth="1"/>
    <col min="13061" max="13061" width="58.6328125" style="104" customWidth="1"/>
    <col min="13062" max="13062" width="35" style="104" bestFit="1" customWidth="1"/>
    <col min="13063" max="13314" width="9" style="104"/>
    <col min="13315" max="13316" width="8.36328125" style="104" customWidth="1"/>
    <col min="13317" max="13317" width="58.6328125" style="104" customWidth="1"/>
    <col min="13318" max="13318" width="35" style="104" bestFit="1" customWidth="1"/>
    <col min="13319" max="13570" width="9" style="104"/>
    <col min="13571" max="13572" width="8.36328125" style="104" customWidth="1"/>
    <col min="13573" max="13573" width="58.6328125" style="104" customWidth="1"/>
    <col min="13574" max="13574" width="35" style="104" bestFit="1" customWidth="1"/>
    <col min="13575" max="13826" width="9" style="104"/>
    <col min="13827" max="13828" width="8.36328125" style="104" customWidth="1"/>
    <col min="13829" max="13829" width="58.6328125" style="104" customWidth="1"/>
    <col min="13830" max="13830" width="35" style="104" bestFit="1" customWidth="1"/>
    <col min="13831" max="14082" width="9" style="104"/>
    <col min="14083" max="14084" width="8.36328125" style="104" customWidth="1"/>
    <col min="14085" max="14085" width="58.6328125" style="104" customWidth="1"/>
    <col min="14086" max="14086" width="35" style="104" bestFit="1" customWidth="1"/>
    <col min="14087" max="14338" width="9" style="104"/>
    <col min="14339" max="14340" width="8.36328125" style="104" customWidth="1"/>
    <col min="14341" max="14341" width="58.6328125" style="104" customWidth="1"/>
    <col min="14342" max="14342" width="35" style="104" bestFit="1" customWidth="1"/>
    <col min="14343" max="14594" width="9" style="104"/>
    <col min="14595" max="14596" width="8.36328125" style="104" customWidth="1"/>
    <col min="14597" max="14597" width="58.6328125" style="104" customWidth="1"/>
    <col min="14598" max="14598" width="35" style="104" bestFit="1" customWidth="1"/>
    <col min="14599" max="14850" width="9" style="104"/>
    <col min="14851" max="14852" width="8.36328125" style="104" customWidth="1"/>
    <col min="14853" max="14853" width="58.6328125" style="104" customWidth="1"/>
    <col min="14854" max="14854" width="35" style="104" bestFit="1" customWidth="1"/>
    <col min="14855" max="15106" width="9" style="104"/>
    <col min="15107" max="15108" width="8.36328125" style="104" customWidth="1"/>
    <col min="15109" max="15109" width="58.6328125" style="104" customWidth="1"/>
    <col min="15110" max="15110" width="35" style="104" bestFit="1" customWidth="1"/>
    <col min="15111" max="15362" width="9" style="104"/>
    <col min="15363" max="15364" width="8.36328125" style="104" customWidth="1"/>
    <col min="15365" max="15365" width="58.6328125" style="104" customWidth="1"/>
    <col min="15366" max="15366" width="35" style="104" bestFit="1" customWidth="1"/>
    <col min="15367" max="15618" width="9" style="104"/>
    <col min="15619" max="15620" width="8.36328125" style="104" customWidth="1"/>
    <col min="15621" max="15621" width="58.6328125" style="104" customWidth="1"/>
    <col min="15622" max="15622" width="35" style="104" bestFit="1" customWidth="1"/>
    <col min="15623" max="15874" width="9" style="104"/>
    <col min="15875" max="15876" width="8.36328125" style="104" customWidth="1"/>
    <col min="15877" max="15877" width="58.6328125" style="104" customWidth="1"/>
    <col min="15878" max="15878" width="35" style="104" bestFit="1" customWidth="1"/>
    <col min="15879" max="16130" width="9" style="104"/>
    <col min="16131" max="16132" width="8.36328125" style="104" customWidth="1"/>
    <col min="16133" max="16133" width="58.6328125" style="104" customWidth="1"/>
    <col min="16134" max="16134" width="35" style="104" bestFit="1" customWidth="1"/>
    <col min="16135" max="16384" width="9" style="104"/>
  </cols>
  <sheetData>
    <row r="1" spans="1:8" ht="18" customHeight="1" thickBot="1" x14ac:dyDescent="0.25">
      <c r="A1" s="396" t="s">
        <v>113</v>
      </c>
      <c r="B1" s="396"/>
      <c r="C1" s="396"/>
      <c r="D1" s="107"/>
      <c r="E1" s="107"/>
      <c r="F1" s="107"/>
    </row>
    <row r="2" spans="1:8" ht="18" customHeight="1" thickBot="1" x14ac:dyDescent="0.25">
      <c r="A2" s="108" t="s">
        <v>88</v>
      </c>
      <c r="B2" s="109" t="s">
        <v>89</v>
      </c>
      <c r="C2" s="109" t="s">
        <v>98</v>
      </c>
      <c r="D2" s="109" t="s">
        <v>90</v>
      </c>
      <c r="E2" s="121" t="s">
        <v>99</v>
      </c>
      <c r="F2" s="110" t="s">
        <v>101</v>
      </c>
    </row>
    <row r="3" spans="1:8" ht="18" customHeight="1" x14ac:dyDescent="0.2">
      <c r="A3" s="397" t="s">
        <v>175</v>
      </c>
      <c r="B3" s="111" t="s">
        <v>150</v>
      </c>
      <c r="C3" s="400" t="s">
        <v>92</v>
      </c>
      <c r="D3" s="112" t="s">
        <v>151</v>
      </c>
      <c r="E3" s="412" t="s">
        <v>157</v>
      </c>
      <c r="F3" s="419"/>
    </row>
    <row r="4" spans="1:8" ht="18" customHeight="1" x14ac:dyDescent="0.2">
      <c r="A4" s="398"/>
      <c r="B4" s="113" t="s">
        <v>152</v>
      </c>
      <c r="C4" s="404"/>
      <c r="D4" s="114" t="s">
        <v>153</v>
      </c>
      <c r="E4" s="413"/>
      <c r="F4" s="422"/>
    </row>
    <row r="5" spans="1:8" ht="18" customHeight="1" x14ac:dyDescent="0.2">
      <c r="A5" s="398"/>
      <c r="B5" s="113" t="s">
        <v>95</v>
      </c>
      <c r="C5" s="403" t="s">
        <v>94</v>
      </c>
      <c r="D5" s="114" t="s">
        <v>154</v>
      </c>
      <c r="E5" s="414" t="s">
        <v>158</v>
      </c>
      <c r="F5" s="422"/>
    </row>
    <row r="6" spans="1:8" ht="18" customHeight="1" x14ac:dyDescent="0.2">
      <c r="A6" s="398"/>
      <c r="B6" s="115" t="s">
        <v>155</v>
      </c>
      <c r="C6" s="404"/>
      <c r="D6" s="116" t="s">
        <v>156</v>
      </c>
      <c r="E6" s="415"/>
      <c r="F6" s="422"/>
    </row>
    <row r="7" spans="1:8" ht="18" customHeight="1" thickBot="1" x14ac:dyDescent="0.25">
      <c r="A7" s="398"/>
      <c r="B7" s="416" t="s">
        <v>159</v>
      </c>
      <c r="C7" s="417"/>
      <c r="D7" s="417"/>
      <c r="E7" s="418"/>
      <c r="F7" s="422"/>
    </row>
    <row r="8" spans="1:8" ht="18" customHeight="1" x14ac:dyDescent="0.2">
      <c r="A8" s="126"/>
      <c r="B8" s="124"/>
      <c r="C8" s="124"/>
      <c r="D8" s="125"/>
      <c r="E8" s="124"/>
      <c r="F8" s="124"/>
    </row>
    <row r="9" spans="1:8" ht="18" customHeight="1" x14ac:dyDescent="0.2">
      <c r="A9" s="408" t="s">
        <v>110</v>
      </c>
      <c r="B9" s="408"/>
      <c r="C9" s="408"/>
      <c r="D9" s="408"/>
      <c r="E9" s="408"/>
      <c r="F9" s="408"/>
      <c r="H9" s="127"/>
    </row>
    <row r="10" spans="1:8" ht="18" customHeight="1" x14ac:dyDescent="0.2">
      <c r="A10" s="408" t="s">
        <v>112</v>
      </c>
      <c r="B10" s="408"/>
      <c r="C10" s="408"/>
      <c r="D10" s="408"/>
      <c r="E10" s="408"/>
      <c r="F10" s="408"/>
      <c r="H10" s="127"/>
    </row>
    <row r="11" spans="1:8" ht="18" customHeight="1" thickBot="1" x14ac:dyDescent="0.25">
      <c r="A11" s="408" t="s">
        <v>111</v>
      </c>
      <c r="B11" s="408"/>
      <c r="C11" s="408"/>
      <c r="D11" s="408"/>
      <c r="E11" s="408"/>
      <c r="F11" s="408"/>
      <c r="H11" s="127"/>
    </row>
    <row r="12" spans="1:8" ht="18" customHeight="1" thickBot="1" x14ac:dyDescent="0.25">
      <c r="A12" s="108" t="s">
        <v>88</v>
      </c>
      <c r="B12" s="109" t="s">
        <v>89</v>
      </c>
      <c r="C12" s="109" t="s">
        <v>98</v>
      </c>
      <c r="D12" s="109" t="s">
        <v>90</v>
      </c>
      <c r="E12" s="121" t="s">
        <v>99</v>
      </c>
      <c r="F12" s="110" t="s">
        <v>101</v>
      </c>
    </row>
    <row r="13" spans="1:8" ht="18" customHeight="1" x14ac:dyDescent="0.2">
      <c r="A13" s="397" t="s">
        <v>160</v>
      </c>
      <c r="B13" s="119">
        <v>1</v>
      </c>
      <c r="C13" s="400" t="s">
        <v>92</v>
      </c>
      <c r="D13" s="120" t="s">
        <v>97</v>
      </c>
      <c r="E13" s="400" t="s">
        <v>100</v>
      </c>
      <c r="F13" s="409" t="s">
        <v>146</v>
      </c>
    </row>
    <row r="14" spans="1:8" ht="18" customHeight="1" x14ac:dyDescent="0.2">
      <c r="A14" s="398"/>
      <c r="B14" s="113">
        <v>2</v>
      </c>
      <c r="C14" s="401"/>
      <c r="D14" s="114" t="s">
        <v>115</v>
      </c>
      <c r="E14" s="401"/>
      <c r="F14" s="410"/>
    </row>
    <row r="15" spans="1:8" ht="18" customHeight="1" x14ac:dyDescent="0.2">
      <c r="A15" s="398"/>
      <c r="B15" s="113">
        <v>3</v>
      </c>
      <c r="C15" s="404"/>
      <c r="D15" s="114" t="s">
        <v>161</v>
      </c>
      <c r="E15" s="401"/>
      <c r="F15" s="410"/>
    </row>
    <row r="16" spans="1:8" ht="18" customHeight="1" x14ac:dyDescent="0.2">
      <c r="A16" s="398"/>
      <c r="B16" s="113">
        <v>4</v>
      </c>
      <c r="C16" s="403" t="s">
        <v>94</v>
      </c>
      <c r="D16" s="114" t="s">
        <v>162</v>
      </c>
      <c r="E16" s="401"/>
      <c r="F16" s="410"/>
    </row>
    <row r="17" spans="1:6" ht="18" customHeight="1" thickBot="1" x14ac:dyDescent="0.25">
      <c r="A17" s="399"/>
      <c r="B17" s="117">
        <v>5</v>
      </c>
      <c r="C17" s="402"/>
      <c r="D17" s="118" t="s">
        <v>96</v>
      </c>
      <c r="E17" s="402"/>
      <c r="F17" s="411"/>
    </row>
    <row r="18" spans="1:6" ht="18" customHeight="1" x14ac:dyDescent="0.2">
      <c r="A18" s="126"/>
      <c r="B18" s="124"/>
      <c r="C18" s="124"/>
      <c r="D18" s="125"/>
      <c r="E18" s="124"/>
      <c r="F18" s="124"/>
    </row>
    <row r="19" spans="1:6" ht="18" customHeight="1" x14ac:dyDescent="0.2">
      <c r="A19" s="408" t="s">
        <v>110</v>
      </c>
      <c r="B19" s="408"/>
      <c r="C19" s="408"/>
      <c r="D19" s="408"/>
      <c r="E19" s="408"/>
      <c r="F19" s="408"/>
    </row>
    <row r="20" spans="1:6" ht="18" customHeight="1" x14ac:dyDescent="0.2">
      <c r="A20" s="408" t="s">
        <v>112</v>
      </c>
      <c r="B20" s="408"/>
      <c r="C20" s="408"/>
      <c r="D20" s="408"/>
      <c r="E20" s="408"/>
      <c r="F20" s="408"/>
    </row>
    <row r="21" spans="1:6" ht="18" customHeight="1" x14ac:dyDescent="0.2">
      <c r="A21" s="408" t="s">
        <v>111</v>
      </c>
      <c r="B21" s="408"/>
      <c r="C21" s="408"/>
      <c r="D21" s="408"/>
      <c r="E21" s="408"/>
      <c r="F21" s="408"/>
    </row>
    <row r="22" spans="1:6" ht="18" customHeight="1" thickBot="1" x14ac:dyDescent="0.25">
      <c r="A22" s="423" t="s">
        <v>163</v>
      </c>
      <c r="B22" s="423"/>
      <c r="C22" s="423"/>
      <c r="D22" s="423"/>
      <c r="E22" s="423"/>
      <c r="F22" s="423"/>
    </row>
    <row r="23" spans="1:6" ht="18" customHeight="1" thickBot="1" x14ac:dyDescent="0.25">
      <c r="A23" s="108" t="s">
        <v>88</v>
      </c>
      <c r="B23" s="109" t="s">
        <v>89</v>
      </c>
      <c r="C23" s="109" t="s">
        <v>98</v>
      </c>
      <c r="D23" s="109" t="s">
        <v>90</v>
      </c>
      <c r="E23" s="121" t="s">
        <v>99</v>
      </c>
      <c r="F23" s="110" t="s">
        <v>101</v>
      </c>
    </row>
    <row r="24" spans="1:6" ht="18" customHeight="1" thickBot="1" x14ac:dyDescent="0.25">
      <c r="A24" s="397" t="s">
        <v>164</v>
      </c>
      <c r="B24" s="173">
        <v>6</v>
      </c>
      <c r="C24" s="400" t="s">
        <v>92</v>
      </c>
      <c r="D24" s="178" t="s">
        <v>115</v>
      </c>
      <c r="E24" s="177" t="s">
        <v>100</v>
      </c>
      <c r="F24" s="172" t="s">
        <v>102</v>
      </c>
    </row>
    <row r="25" spans="1:6" ht="17.5" customHeight="1" x14ac:dyDescent="0.2">
      <c r="A25" s="398"/>
      <c r="B25" s="400">
        <v>7</v>
      </c>
      <c r="C25" s="401"/>
      <c r="D25" s="407" t="s">
        <v>165</v>
      </c>
      <c r="E25" s="178" t="s">
        <v>106</v>
      </c>
      <c r="F25" s="421" t="s">
        <v>103</v>
      </c>
    </row>
    <row r="26" spans="1:6" ht="17.5" customHeight="1" x14ac:dyDescent="0.2">
      <c r="A26" s="398"/>
      <c r="B26" s="401"/>
      <c r="C26" s="401"/>
      <c r="D26" s="405"/>
      <c r="E26" s="175" t="s">
        <v>107</v>
      </c>
      <c r="F26" s="422"/>
    </row>
    <row r="27" spans="1:6" ht="17.5" customHeight="1" x14ac:dyDescent="0.2">
      <c r="A27" s="398"/>
      <c r="B27" s="401"/>
      <c r="C27" s="401"/>
      <c r="D27" s="405"/>
      <c r="E27" s="175" t="s">
        <v>108</v>
      </c>
      <c r="F27" s="422"/>
    </row>
    <row r="28" spans="1:6" ht="17.5" customHeight="1" x14ac:dyDescent="0.2">
      <c r="A28" s="398"/>
      <c r="B28" s="401"/>
      <c r="C28" s="401"/>
      <c r="D28" s="405"/>
      <c r="E28" s="123" t="s">
        <v>109</v>
      </c>
      <c r="F28" s="422"/>
    </row>
    <row r="29" spans="1:6" ht="17.5" customHeight="1" x14ac:dyDescent="0.2">
      <c r="A29" s="398"/>
      <c r="B29" s="401"/>
      <c r="C29" s="401"/>
      <c r="D29" s="405"/>
      <c r="E29" s="122" t="s">
        <v>105</v>
      </c>
      <c r="F29" s="422"/>
    </row>
    <row r="30" spans="1:6" ht="17.5" customHeight="1" x14ac:dyDescent="0.2">
      <c r="A30" s="398"/>
      <c r="B30" s="401"/>
      <c r="C30" s="401"/>
      <c r="D30" s="405"/>
      <c r="E30" s="122" t="s">
        <v>104</v>
      </c>
      <c r="F30" s="422"/>
    </row>
    <row r="31" spans="1:6" ht="17.5" customHeight="1" thickBot="1" x14ac:dyDescent="0.25">
      <c r="A31" s="398"/>
      <c r="B31" s="402"/>
      <c r="C31" s="401"/>
      <c r="D31" s="406"/>
      <c r="E31" s="131" t="s">
        <v>166</v>
      </c>
      <c r="F31" s="422"/>
    </row>
    <row r="32" spans="1:6" ht="17.5" customHeight="1" x14ac:dyDescent="0.2">
      <c r="A32" s="398"/>
      <c r="B32" s="403">
        <v>8</v>
      </c>
      <c r="C32" s="401"/>
      <c r="D32" s="405" t="s">
        <v>167</v>
      </c>
      <c r="E32" s="123" t="s">
        <v>100</v>
      </c>
      <c r="F32" s="422"/>
    </row>
    <row r="33" spans="1:6" ht="17.5" customHeight="1" x14ac:dyDescent="0.2">
      <c r="A33" s="398"/>
      <c r="B33" s="401"/>
      <c r="C33" s="401"/>
      <c r="D33" s="405"/>
      <c r="E33" s="122" t="s">
        <v>105</v>
      </c>
      <c r="F33" s="422"/>
    </row>
    <row r="34" spans="1:6" ht="17.5" customHeight="1" x14ac:dyDescent="0.2">
      <c r="A34" s="398"/>
      <c r="B34" s="401"/>
      <c r="C34" s="401"/>
      <c r="D34" s="405"/>
      <c r="E34" s="122" t="s">
        <v>104</v>
      </c>
      <c r="F34" s="422"/>
    </row>
    <row r="35" spans="1:6" ht="17.5" customHeight="1" thickBot="1" x14ac:dyDescent="0.25">
      <c r="A35" s="398"/>
      <c r="B35" s="404"/>
      <c r="C35" s="402"/>
      <c r="D35" s="406"/>
      <c r="E35" s="131" t="s">
        <v>168</v>
      </c>
      <c r="F35" s="420"/>
    </row>
    <row r="36" spans="1:6" ht="18" customHeight="1" thickBot="1" x14ac:dyDescent="0.25">
      <c r="A36" s="398"/>
      <c r="B36" s="109">
        <v>9</v>
      </c>
      <c r="C36" s="400" t="s">
        <v>94</v>
      </c>
      <c r="D36" s="179" t="s">
        <v>96</v>
      </c>
      <c r="E36" s="400" t="s">
        <v>100</v>
      </c>
      <c r="F36" s="419" t="s">
        <v>102</v>
      </c>
    </row>
    <row r="37" spans="1:6" ht="18" customHeight="1" thickBot="1" x14ac:dyDescent="0.25">
      <c r="A37" s="399"/>
      <c r="B37" s="171">
        <v>10</v>
      </c>
      <c r="C37" s="402"/>
      <c r="D37" s="176" t="s">
        <v>97</v>
      </c>
      <c r="E37" s="402"/>
      <c r="F37" s="420"/>
    </row>
    <row r="38" spans="1:6" ht="18" customHeight="1" x14ac:dyDescent="0.2">
      <c r="C38" s="104"/>
      <c r="F38" s="104"/>
    </row>
    <row r="39" spans="1:6" ht="18" customHeight="1" x14ac:dyDescent="0.2">
      <c r="A39" s="396" t="s">
        <v>114</v>
      </c>
      <c r="B39" s="396"/>
      <c r="C39" s="396"/>
      <c r="F39" s="104"/>
    </row>
    <row r="40" spans="1:6" ht="18" customHeight="1" x14ac:dyDescent="0.2">
      <c r="A40" s="129" t="s">
        <v>169</v>
      </c>
      <c r="E40" s="128"/>
    </row>
    <row r="41" spans="1:6" ht="18" customHeight="1" x14ac:dyDescent="0.2">
      <c r="A41" s="130" t="s">
        <v>170</v>
      </c>
      <c r="E41" s="127"/>
      <c r="F41"/>
    </row>
    <row r="42" spans="1:6" ht="18" customHeight="1" x14ac:dyDescent="0.2">
      <c r="E42" s="127"/>
    </row>
    <row r="43" spans="1:6" ht="18" customHeight="1" x14ac:dyDescent="0.2">
      <c r="E43" s="127"/>
    </row>
    <row r="44" spans="1:6" ht="18" customHeight="1" x14ac:dyDescent="0.2">
      <c r="E44" s="127"/>
    </row>
    <row r="45" spans="1:6" ht="18" customHeight="1" x14ac:dyDescent="0.2"/>
    <row r="46" spans="1:6" ht="18" customHeight="1" x14ac:dyDescent="0.2"/>
    <row r="47" spans="1:6" ht="18" customHeight="1" x14ac:dyDescent="0.2"/>
  </sheetData>
  <mergeCells count="31">
    <mergeCell ref="B25:B31"/>
    <mergeCell ref="F3:F7"/>
    <mergeCell ref="A9:F9"/>
    <mergeCell ref="A22:F22"/>
    <mergeCell ref="A11:F11"/>
    <mergeCell ref="A10:F10"/>
    <mergeCell ref="E36:E37"/>
    <mergeCell ref="F36:F37"/>
    <mergeCell ref="C36:C37"/>
    <mergeCell ref="C3:C4"/>
    <mergeCell ref="C5:C6"/>
    <mergeCell ref="C13:C15"/>
    <mergeCell ref="C16:C17"/>
    <mergeCell ref="C24:C35"/>
    <mergeCell ref="F25:F35"/>
    <mergeCell ref="A1:C1"/>
    <mergeCell ref="A39:C39"/>
    <mergeCell ref="A3:A7"/>
    <mergeCell ref="A13:A17"/>
    <mergeCell ref="E13:E17"/>
    <mergeCell ref="B32:B35"/>
    <mergeCell ref="D32:D35"/>
    <mergeCell ref="D25:D31"/>
    <mergeCell ref="A19:F19"/>
    <mergeCell ref="A20:F20"/>
    <mergeCell ref="A21:F21"/>
    <mergeCell ref="F13:F17"/>
    <mergeCell ref="E3:E4"/>
    <mergeCell ref="E5:E6"/>
    <mergeCell ref="B7:E7"/>
    <mergeCell ref="A24:A37"/>
  </mergeCells>
  <phoneticPr fontId="2"/>
  <printOptions horizontalCentered="1"/>
  <pageMargins left="0.15748031496062992" right="0.15748031496062992" top="0.39370078740157483" bottom="0.35433070866141736" header="0.31496062992125984" footer="0.31496062992125984"/>
  <pageSetup paperSize="9" scale="63" fitToHeight="10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①申込書式</vt:lpstr>
      <vt:lpstr>②馬情報</vt:lpstr>
      <vt:lpstr>入厩届 (記入例)</vt:lpstr>
      <vt:lpstr>③入厩届</vt:lpstr>
      <vt:lpstr>④金額確認書</vt:lpstr>
      <vt:lpstr>競技一覧</vt:lpstr>
      <vt:lpstr>①申込書式!Print_Area</vt:lpstr>
      <vt:lpstr>②馬情報!Print_Area</vt:lpstr>
      <vt:lpstr>③入厩届!Print_Area</vt:lpstr>
      <vt:lpstr>競技一覧!Print_Area</vt:lpstr>
      <vt:lpstr>'入厩届 (記入例)'!Print_Area</vt:lpstr>
      <vt:lpstr>①申込書式!Print_Titles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joubakurabu2</dc:creator>
  <cp:lastModifiedBy>MOMO SATO</cp:lastModifiedBy>
  <cp:lastPrinted>2025-09-04T08:13:57Z</cp:lastPrinted>
  <dcterms:created xsi:type="dcterms:W3CDTF">2012-04-16T01:03:20Z</dcterms:created>
  <dcterms:modified xsi:type="dcterms:W3CDTF">2025-09-13T04:12:45Z</dcterms:modified>
</cp:coreProperties>
</file>